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Personal Budget Templates\"/>
    </mc:Choice>
  </mc:AlternateContent>
  <xr:revisionPtr revIDLastSave="0" documentId="13_ncr:1_{AC61E8CE-4323-4339-8422-A72748BCD2F2}" xr6:coauthVersionLast="47" xr6:coauthVersionMax="47" xr10:uidLastSave="{00000000-0000-0000-0000-000000000000}"/>
  <bookViews>
    <workbookView xWindow="-120" yWindow="-120" windowWidth="29040" windowHeight="15990" xr2:uid="{7D220E1F-2D1F-4A49-8D90-4AABF8028D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D26" i="1"/>
  <c r="E26" i="1"/>
  <c r="C26" i="1"/>
  <c r="C25" i="1"/>
  <c r="D22" i="1"/>
  <c r="E22" i="1"/>
  <c r="C22" i="1"/>
  <c r="E12" i="1"/>
  <c r="E13" i="1"/>
  <c r="E14" i="1"/>
  <c r="E15" i="1"/>
  <c r="E16" i="1"/>
  <c r="E17" i="1"/>
  <c r="E18" i="1"/>
  <c r="E19" i="1"/>
  <c r="E20" i="1"/>
  <c r="E21" i="1"/>
  <c r="E11" i="1"/>
  <c r="E8" i="1"/>
  <c r="E7" i="1"/>
  <c r="E6" i="1"/>
  <c r="D8" i="1"/>
  <c r="C8" i="1"/>
</calcChain>
</file>

<file path=xl/sharedStrings.xml><?xml version="1.0" encoding="utf-8"?>
<sst xmlns="http://schemas.openxmlformats.org/spreadsheetml/2006/main" count="26" uniqueCount="25">
  <si>
    <t>Category</t>
  </si>
  <si>
    <t>Budgeted Amount</t>
  </si>
  <si>
    <t>Actual Amount</t>
  </si>
  <si>
    <t>Variance</t>
  </si>
  <si>
    <t>Income</t>
  </si>
  <si>
    <t>Salary</t>
  </si>
  <si>
    <t>Side Income</t>
  </si>
  <si>
    <t>Total Income</t>
  </si>
  <si>
    <t>Expenses</t>
  </si>
  <si>
    <t>Housing</t>
  </si>
  <si>
    <t>Utilities</t>
  </si>
  <si>
    <t>Transportation</t>
  </si>
  <si>
    <t>Groceries</t>
  </si>
  <si>
    <t>Dining Out</t>
  </si>
  <si>
    <t>Entertainment</t>
  </si>
  <si>
    <t>Healthcare</t>
  </si>
  <si>
    <t>Insurance</t>
  </si>
  <si>
    <t>Debt Payments</t>
  </si>
  <si>
    <t>Savings</t>
  </si>
  <si>
    <t>Miscellaneous</t>
  </si>
  <si>
    <t>Total Expenses</t>
  </si>
  <si>
    <t>Summary</t>
  </si>
  <si>
    <t>Net Income</t>
  </si>
  <si>
    <t>Surplus/Deficit</t>
  </si>
  <si>
    <t>Personal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</si>
</sst>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62626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4" fontId="3" fillId="4" borderId="1" xfId="1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left" vertical="center"/>
    </xf>
    <xf numFmtId="44" fontId="3" fillId="4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Budgeted Amount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Sheet1!$B$6:$B$8</c:f>
              <c:strCache>
                <c:ptCount val="3"/>
                <c:pt idx="0">
                  <c:v>Salary</c:v>
                </c:pt>
                <c:pt idx="1">
                  <c:v>Side Income</c:v>
                </c:pt>
                <c:pt idx="2">
                  <c:v>Total Income</c:v>
                </c:pt>
              </c:strCache>
            </c:strRef>
          </c:cat>
          <c:val>
            <c:numRef>
              <c:f>Sheet1!$C$6:$C$8</c:f>
              <c:numCache>
                <c:formatCode>_("$"* #,##0.00_);_("$"* \(#,##0.00\);_("$"* "-"??_);_(@_)</c:formatCode>
                <c:ptCount val="3"/>
                <c:pt idx="0">
                  <c:v>5000</c:v>
                </c:pt>
                <c:pt idx="1">
                  <c:v>2400</c:v>
                </c:pt>
                <c:pt idx="2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F-458F-A8B6-A78A1EED9F18}"/>
            </c:ext>
          </c:extLst>
        </c:ser>
        <c:ser>
          <c:idx val="1"/>
          <c:order val="1"/>
          <c:tx>
            <c:strRef>
              <c:f>Sheet1!$D$4:$D$5</c:f>
              <c:strCache>
                <c:ptCount val="2"/>
                <c:pt idx="0">
                  <c:v>Actual Amount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Sheet1!$B$6:$B$8</c:f>
              <c:strCache>
                <c:ptCount val="3"/>
                <c:pt idx="0">
                  <c:v>Salary</c:v>
                </c:pt>
                <c:pt idx="1">
                  <c:v>Side Income</c:v>
                </c:pt>
                <c:pt idx="2">
                  <c:v>Total Income</c:v>
                </c:pt>
              </c:strCache>
            </c:strRef>
          </c:cat>
          <c:val>
            <c:numRef>
              <c:f>Sheet1!$D$6:$D$8</c:f>
              <c:numCache>
                <c:formatCode>_("$"* #,##0.00_);_("$"* \(#,##0.00\);_("$"* "-"??_);_(@_)</c:formatCode>
                <c:ptCount val="3"/>
                <c:pt idx="0">
                  <c:v>5000</c:v>
                </c:pt>
                <c:pt idx="1">
                  <c:v>2400</c:v>
                </c:pt>
                <c:pt idx="2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F-458F-A8B6-A78A1EED9F18}"/>
            </c:ext>
          </c:extLst>
        </c:ser>
        <c:ser>
          <c:idx val="2"/>
          <c:order val="2"/>
          <c:tx>
            <c:strRef>
              <c:f>Sheet1!$E$4:$E$5</c:f>
              <c:strCache>
                <c:ptCount val="2"/>
                <c:pt idx="0">
                  <c:v>Variance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Sheet1!$B$6:$B$8</c:f>
              <c:strCache>
                <c:ptCount val="3"/>
                <c:pt idx="0">
                  <c:v>Salary</c:v>
                </c:pt>
                <c:pt idx="1">
                  <c:v>Side Income</c:v>
                </c:pt>
                <c:pt idx="2">
                  <c:v>Total Income</c:v>
                </c:pt>
              </c:strCache>
            </c:strRef>
          </c:cat>
          <c:val>
            <c:numRef>
              <c:f>Sheet1!$E$6:$E$8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F-458F-A8B6-A78A1EE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54911"/>
        <c:axId val="142760447"/>
      </c:barChart>
      <c:catAx>
        <c:axId val="14565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60447"/>
        <c:crosses val="autoZero"/>
        <c:auto val="1"/>
        <c:lblAlgn val="ctr"/>
        <c:lblOffset val="100"/>
        <c:noMultiLvlLbl val="0"/>
      </c:catAx>
      <c:valAx>
        <c:axId val="14276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5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Sheet1!$B$11:$B$22</c:f>
              <c:strCache>
                <c:ptCount val="12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Dining Out</c:v>
                </c:pt>
                <c:pt idx="5">
                  <c:v>Entertainment</c:v>
                </c:pt>
                <c:pt idx="6">
                  <c:v>Healthcare</c:v>
                </c:pt>
                <c:pt idx="7">
                  <c:v>Insurance</c:v>
                </c:pt>
                <c:pt idx="8">
                  <c:v>Debt Payments</c:v>
                </c:pt>
                <c:pt idx="9">
                  <c:v>Savings</c:v>
                </c:pt>
                <c:pt idx="10">
                  <c:v>Miscellaneous</c:v>
                </c:pt>
                <c:pt idx="11">
                  <c:v>Total Expenses</c:v>
                </c:pt>
              </c:strCache>
            </c:strRef>
          </c:cat>
          <c:val>
            <c:numRef>
              <c:f>Sheet1!$C$11:$C$22</c:f>
              <c:numCache>
                <c:formatCode>_("$"* #,##0.00_);_("$"* \(#,##0.00\);_("$"* "-"??_);_(@_)</c:formatCode>
                <c:ptCount val="12"/>
                <c:pt idx="0">
                  <c:v>500</c:v>
                </c:pt>
                <c:pt idx="1">
                  <c:v>200</c:v>
                </c:pt>
                <c:pt idx="2">
                  <c:v>100</c:v>
                </c:pt>
                <c:pt idx="3">
                  <c:v>300</c:v>
                </c:pt>
                <c:pt idx="4">
                  <c:v>90</c:v>
                </c:pt>
                <c:pt idx="5">
                  <c:v>60</c:v>
                </c:pt>
                <c:pt idx="6">
                  <c:v>50</c:v>
                </c:pt>
                <c:pt idx="7">
                  <c:v>100</c:v>
                </c:pt>
                <c:pt idx="8">
                  <c:v>170</c:v>
                </c:pt>
                <c:pt idx="9">
                  <c:v>250</c:v>
                </c:pt>
                <c:pt idx="10">
                  <c:v>300</c:v>
                </c:pt>
                <c:pt idx="11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9-4223-AED4-D992018C46C7}"/>
            </c:ext>
          </c:extLst>
        </c:ser>
        <c:ser>
          <c:idx val="1"/>
          <c:order val="1"/>
          <c:tx>
            <c:strRef>
              <c:f>Sheet1!$D$10</c:f>
              <c:strCache>
                <c:ptCount val="1"/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Sheet1!$B$11:$B$22</c:f>
              <c:strCache>
                <c:ptCount val="12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Dining Out</c:v>
                </c:pt>
                <c:pt idx="5">
                  <c:v>Entertainment</c:v>
                </c:pt>
                <c:pt idx="6">
                  <c:v>Healthcare</c:v>
                </c:pt>
                <c:pt idx="7">
                  <c:v>Insurance</c:v>
                </c:pt>
                <c:pt idx="8">
                  <c:v>Debt Payments</c:v>
                </c:pt>
                <c:pt idx="9">
                  <c:v>Savings</c:v>
                </c:pt>
                <c:pt idx="10">
                  <c:v>Miscellaneous</c:v>
                </c:pt>
                <c:pt idx="11">
                  <c:v>Total Expenses</c:v>
                </c:pt>
              </c:strCache>
            </c:strRef>
          </c:cat>
          <c:val>
            <c:numRef>
              <c:f>Sheet1!$D$11:$D$22</c:f>
              <c:numCache>
                <c:formatCode>_("$"* #,##0.00_);_("$"* \(#,##0.00\);_("$"* "-"??_);_(@_)</c:formatCode>
                <c:ptCount val="12"/>
                <c:pt idx="0">
                  <c:v>470</c:v>
                </c:pt>
                <c:pt idx="1">
                  <c:v>150</c:v>
                </c:pt>
                <c:pt idx="2">
                  <c:v>40</c:v>
                </c:pt>
                <c:pt idx="3">
                  <c:v>21</c:v>
                </c:pt>
                <c:pt idx="4">
                  <c:v>56</c:v>
                </c:pt>
                <c:pt idx="5">
                  <c:v>30</c:v>
                </c:pt>
                <c:pt idx="6">
                  <c:v>10</c:v>
                </c:pt>
                <c:pt idx="7">
                  <c:v>40</c:v>
                </c:pt>
                <c:pt idx="8">
                  <c:v>60</c:v>
                </c:pt>
                <c:pt idx="9">
                  <c:v>168</c:v>
                </c:pt>
                <c:pt idx="10">
                  <c:v>290</c:v>
                </c:pt>
                <c:pt idx="1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9-4223-AED4-D992018C46C7}"/>
            </c:ext>
          </c:extLst>
        </c:ser>
        <c:ser>
          <c:idx val="2"/>
          <c:order val="2"/>
          <c:tx>
            <c:strRef>
              <c:f>Sheet1!$E$10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Sheet1!$B$11:$B$22</c:f>
              <c:strCache>
                <c:ptCount val="12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Dining Out</c:v>
                </c:pt>
                <c:pt idx="5">
                  <c:v>Entertainment</c:v>
                </c:pt>
                <c:pt idx="6">
                  <c:v>Healthcare</c:v>
                </c:pt>
                <c:pt idx="7">
                  <c:v>Insurance</c:v>
                </c:pt>
                <c:pt idx="8">
                  <c:v>Debt Payments</c:v>
                </c:pt>
                <c:pt idx="9">
                  <c:v>Savings</c:v>
                </c:pt>
                <c:pt idx="10">
                  <c:v>Miscellaneous</c:v>
                </c:pt>
                <c:pt idx="11">
                  <c:v>Total Expenses</c:v>
                </c:pt>
              </c:strCache>
            </c:strRef>
          </c:cat>
          <c:val>
            <c:numRef>
              <c:f>Sheet1!$E$11:$E$22</c:f>
              <c:numCache>
                <c:formatCode>_("$"* #,##0.00_);_("$"* \(#,##0.00\);_("$"* "-"??_);_(@_)</c:formatCode>
                <c:ptCount val="12"/>
                <c:pt idx="0">
                  <c:v>30</c:v>
                </c:pt>
                <c:pt idx="1">
                  <c:v>50</c:v>
                </c:pt>
                <c:pt idx="2">
                  <c:v>60</c:v>
                </c:pt>
                <c:pt idx="3">
                  <c:v>279</c:v>
                </c:pt>
                <c:pt idx="4">
                  <c:v>34</c:v>
                </c:pt>
                <c:pt idx="5">
                  <c:v>30</c:v>
                </c:pt>
                <c:pt idx="6">
                  <c:v>40</c:v>
                </c:pt>
                <c:pt idx="7">
                  <c:v>60</c:v>
                </c:pt>
                <c:pt idx="8">
                  <c:v>110</c:v>
                </c:pt>
                <c:pt idx="9">
                  <c:v>82</c:v>
                </c:pt>
                <c:pt idx="10">
                  <c:v>10</c:v>
                </c:pt>
                <c:pt idx="11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9-4223-AED4-D992018C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540143"/>
        <c:axId val="233006703"/>
      </c:barChart>
      <c:catAx>
        <c:axId val="14554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6703"/>
        <c:crosses val="autoZero"/>
        <c:auto val="1"/>
        <c:lblAlgn val="ctr"/>
        <c:lblOffset val="100"/>
        <c:noMultiLvlLbl val="0"/>
      </c:catAx>
      <c:valAx>
        <c:axId val="23300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4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Sheet1!$B$25:$B$27</c:f>
              <c:strCache>
                <c:ptCount val="3"/>
                <c:pt idx="0">
                  <c:v>Net Income</c:v>
                </c:pt>
                <c:pt idx="1">
                  <c:v>Total Expenses</c:v>
                </c:pt>
                <c:pt idx="2">
                  <c:v>Surplus/Deficit</c:v>
                </c:pt>
              </c:strCache>
            </c:strRef>
          </c:cat>
          <c:val>
            <c:numRef>
              <c:f>Sheet1!$C$25:$C$27</c:f>
              <c:numCache>
                <c:formatCode>_("$"* #,##0.00_);_("$"* \(#,##0.00\);_("$"* "-"??_);_(@_)</c:formatCode>
                <c:ptCount val="3"/>
                <c:pt idx="0">
                  <c:v>7400</c:v>
                </c:pt>
                <c:pt idx="1">
                  <c:v>1045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4-42C4-9EDA-5B82B29D5A47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Sheet1!$B$25:$B$27</c:f>
              <c:strCache>
                <c:ptCount val="3"/>
                <c:pt idx="0">
                  <c:v>Net Income</c:v>
                </c:pt>
                <c:pt idx="1">
                  <c:v>Total Expenses</c:v>
                </c:pt>
                <c:pt idx="2">
                  <c:v>Surplus/Deficit</c:v>
                </c:pt>
              </c:strCache>
            </c:strRef>
          </c:cat>
          <c:val>
            <c:numRef>
              <c:f>Sheet1!$D$25:$D$27</c:f>
              <c:numCache>
                <c:formatCode>_("$"* #,##0.00_);_("$"* \(#,##0.00\);_("$"* "-"??_);_(@_)</c:formatCode>
                <c:ptCount val="3"/>
                <c:pt idx="0">
                  <c:v>7400</c:v>
                </c:pt>
                <c:pt idx="1">
                  <c:v>775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4-42C4-9EDA-5B82B29D5A47}"/>
            </c:ext>
          </c:extLst>
        </c:ser>
        <c:ser>
          <c:idx val="2"/>
          <c:order val="2"/>
          <c:tx>
            <c:strRef>
              <c:f>Sheet1!$E$24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Sheet1!$B$25:$B$27</c:f>
              <c:strCache>
                <c:ptCount val="3"/>
                <c:pt idx="0">
                  <c:v>Net Income</c:v>
                </c:pt>
                <c:pt idx="1">
                  <c:v>Total Expenses</c:v>
                </c:pt>
                <c:pt idx="2">
                  <c:v>Surplus/Deficit</c:v>
                </c:pt>
              </c:strCache>
            </c:strRef>
          </c:cat>
          <c:val>
            <c:numRef>
              <c:f>Sheet1!$E$25:$E$27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4-42C4-9EDA-5B82B29D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3311599"/>
        <c:axId val="279270959"/>
      </c:barChart>
      <c:catAx>
        <c:axId val="195331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270959"/>
        <c:crosses val="autoZero"/>
        <c:auto val="1"/>
        <c:lblAlgn val="ctr"/>
        <c:lblOffset val="100"/>
        <c:noMultiLvlLbl val="0"/>
      </c:catAx>
      <c:valAx>
        <c:axId val="27927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31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3</xdr:row>
      <xdr:rowOff>0</xdr:rowOff>
    </xdr:from>
    <xdr:to>
      <xdr:col>10</xdr:col>
      <xdr:colOff>409575</xdr:colOff>
      <xdr:row>7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7BC3E8-F573-FB12-4B81-F6C9036F7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9</xdr:row>
      <xdr:rowOff>4762</xdr:rowOff>
    </xdr:from>
    <xdr:to>
      <xdr:col>10</xdr:col>
      <xdr:colOff>409575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6CFA07-B039-8761-2A3B-2E6965016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228600</xdr:colOff>
      <xdr:row>22</xdr:row>
      <xdr:rowOff>133350</xdr:rowOff>
    </xdr:from>
    <xdr:to>
      <xdr:col>10</xdr:col>
      <xdr:colOff>409574</xdr:colOff>
      <xdr:row>26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A5A6AE-EC76-7D6C-3A12-2FAAF326B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57150</xdr:colOff>
      <xdr:row>0</xdr:row>
      <xdr:rowOff>76200</xdr:rowOff>
    </xdr:from>
    <xdr:to>
      <xdr:col>11</xdr:col>
      <xdr:colOff>17144</xdr:colOff>
      <xdr:row>2</xdr:row>
      <xdr:rowOff>146895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4B2561-DA12-47FD-A3A5-70CC7C61B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76200"/>
          <a:ext cx="617219" cy="77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FDDE-183B-4D3A-BAE5-BB5F99EA6335}">
  <dimension ref="B2:K27"/>
  <sheetViews>
    <sheetView showGridLines="0" tabSelected="1" showRuler="0" view="pageLayout" zoomScaleNormal="100" workbookViewId="0">
      <selection activeCell="B2" sqref="B2:K2"/>
    </sheetView>
  </sheetViews>
  <sheetFormatPr defaultRowHeight="15" x14ac:dyDescent="0.25"/>
  <cols>
    <col min="1" max="1" width="2.7109375" customWidth="1"/>
    <col min="2" max="2" width="18.28515625" customWidth="1"/>
    <col min="3" max="5" width="15.140625" customWidth="1"/>
  </cols>
  <sheetData>
    <row r="2" spans="2:11" ht="40.5" customHeight="1" x14ac:dyDescent="0.25">
      <c r="B2" s="11" t="s">
        <v>24</v>
      </c>
      <c r="C2" s="11"/>
      <c r="D2" s="11"/>
      <c r="E2" s="11"/>
      <c r="F2" s="11"/>
      <c r="G2" s="11"/>
      <c r="H2" s="11"/>
      <c r="I2" s="11"/>
      <c r="J2" s="11"/>
      <c r="K2" s="11"/>
    </row>
    <row r="4" spans="2:11" ht="22.5" customHeight="1" x14ac:dyDescent="0.25">
      <c r="B4" s="2" t="s">
        <v>0</v>
      </c>
      <c r="C4" s="3" t="s">
        <v>1</v>
      </c>
      <c r="D4" s="3" t="s">
        <v>2</v>
      </c>
      <c r="E4" s="3" t="s">
        <v>3</v>
      </c>
    </row>
    <row r="5" spans="2:11" ht="18" customHeight="1" x14ac:dyDescent="0.25">
      <c r="B5" s="10" t="s">
        <v>4</v>
      </c>
      <c r="C5" s="10"/>
      <c r="D5" s="10"/>
      <c r="E5" s="10"/>
    </row>
    <row r="6" spans="2:11" ht="18" customHeight="1" x14ac:dyDescent="0.25">
      <c r="B6" s="4" t="s">
        <v>5</v>
      </c>
      <c r="C6" s="5">
        <v>5000</v>
      </c>
      <c r="D6" s="5">
        <v>5000</v>
      </c>
      <c r="E6" s="6">
        <f>C6-D6</f>
        <v>0</v>
      </c>
    </row>
    <row r="7" spans="2:11" ht="18" customHeight="1" x14ac:dyDescent="0.25">
      <c r="B7" s="12" t="s">
        <v>6</v>
      </c>
      <c r="C7" s="13">
        <v>2400</v>
      </c>
      <c r="D7" s="13">
        <v>2400</v>
      </c>
      <c r="E7" s="14">
        <f t="shared" ref="E7" si="0">C7-D7</f>
        <v>0</v>
      </c>
    </row>
    <row r="8" spans="2:11" ht="18" customHeight="1" x14ac:dyDescent="0.25">
      <c r="B8" s="4" t="s">
        <v>7</v>
      </c>
      <c r="C8" s="5">
        <f>C6+C7</f>
        <v>7400</v>
      </c>
      <c r="D8" s="5">
        <f>D6+D7</f>
        <v>7400</v>
      </c>
      <c r="E8" s="5">
        <f>E6+E7</f>
        <v>0</v>
      </c>
    </row>
    <row r="9" spans="2:11" ht="18" customHeight="1" x14ac:dyDescent="0.25">
      <c r="B9" s="1"/>
      <c r="C9" s="1"/>
      <c r="D9" s="1"/>
      <c r="E9" s="1"/>
    </row>
    <row r="10" spans="2:11" ht="22.5" customHeight="1" x14ac:dyDescent="0.25">
      <c r="B10" s="10" t="s">
        <v>8</v>
      </c>
      <c r="C10" s="10"/>
      <c r="D10" s="10"/>
      <c r="E10" s="10"/>
    </row>
    <row r="11" spans="2:11" ht="18" customHeight="1" x14ac:dyDescent="0.25">
      <c r="B11" s="4" t="s">
        <v>9</v>
      </c>
      <c r="C11" s="5">
        <v>500</v>
      </c>
      <c r="D11" s="5">
        <v>470</v>
      </c>
      <c r="E11" s="7">
        <f>C11-D11</f>
        <v>30</v>
      </c>
    </row>
    <row r="12" spans="2:11" ht="18" customHeight="1" x14ac:dyDescent="0.25">
      <c r="B12" s="12" t="s">
        <v>10</v>
      </c>
      <c r="C12" s="13">
        <v>200</v>
      </c>
      <c r="D12" s="13">
        <v>150</v>
      </c>
      <c r="E12" s="15">
        <f t="shared" ref="E12:E21" si="1">C12-D12</f>
        <v>50</v>
      </c>
    </row>
    <row r="13" spans="2:11" ht="18" customHeight="1" x14ac:dyDescent="0.25">
      <c r="B13" s="4" t="s">
        <v>11</v>
      </c>
      <c r="C13" s="5">
        <v>100</v>
      </c>
      <c r="D13" s="5">
        <v>40</v>
      </c>
      <c r="E13" s="7">
        <f t="shared" si="1"/>
        <v>60</v>
      </c>
    </row>
    <row r="14" spans="2:11" ht="18" customHeight="1" x14ac:dyDescent="0.25">
      <c r="B14" s="12" t="s">
        <v>12</v>
      </c>
      <c r="C14" s="13">
        <v>300</v>
      </c>
      <c r="D14" s="13">
        <v>21</v>
      </c>
      <c r="E14" s="15">
        <f t="shared" si="1"/>
        <v>279</v>
      </c>
    </row>
    <row r="15" spans="2:11" ht="18" customHeight="1" x14ac:dyDescent="0.25">
      <c r="B15" s="4" t="s">
        <v>13</v>
      </c>
      <c r="C15" s="5">
        <v>90</v>
      </c>
      <c r="D15" s="5">
        <v>56</v>
      </c>
      <c r="E15" s="7">
        <f t="shared" si="1"/>
        <v>34</v>
      </c>
    </row>
    <row r="16" spans="2:11" ht="18" customHeight="1" x14ac:dyDescent="0.25">
      <c r="B16" s="12" t="s">
        <v>14</v>
      </c>
      <c r="C16" s="13">
        <v>60</v>
      </c>
      <c r="D16" s="13">
        <v>30</v>
      </c>
      <c r="E16" s="15">
        <f t="shared" si="1"/>
        <v>30</v>
      </c>
    </row>
    <row r="17" spans="2:5" ht="18" customHeight="1" x14ac:dyDescent="0.25">
      <c r="B17" s="4" t="s">
        <v>15</v>
      </c>
      <c r="C17" s="5">
        <v>50</v>
      </c>
      <c r="D17" s="5">
        <v>10</v>
      </c>
      <c r="E17" s="7">
        <f t="shared" si="1"/>
        <v>40</v>
      </c>
    </row>
    <row r="18" spans="2:5" ht="18" customHeight="1" x14ac:dyDescent="0.25">
      <c r="B18" s="12" t="s">
        <v>16</v>
      </c>
      <c r="C18" s="13">
        <v>100</v>
      </c>
      <c r="D18" s="13">
        <v>40</v>
      </c>
      <c r="E18" s="15">
        <f t="shared" si="1"/>
        <v>60</v>
      </c>
    </row>
    <row r="19" spans="2:5" ht="18" customHeight="1" x14ac:dyDescent="0.25">
      <c r="B19" s="4" t="s">
        <v>17</v>
      </c>
      <c r="C19" s="5">
        <v>170</v>
      </c>
      <c r="D19" s="5">
        <v>60</v>
      </c>
      <c r="E19" s="7">
        <f t="shared" si="1"/>
        <v>110</v>
      </c>
    </row>
    <row r="20" spans="2:5" ht="18" customHeight="1" x14ac:dyDescent="0.25">
      <c r="B20" s="12" t="s">
        <v>18</v>
      </c>
      <c r="C20" s="13">
        <v>250</v>
      </c>
      <c r="D20" s="13">
        <v>168</v>
      </c>
      <c r="E20" s="15">
        <f t="shared" si="1"/>
        <v>82</v>
      </c>
    </row>
    <row r="21" spans="2:5" ht="18" customHeight="1" x14ac:dyDescent="0.25">
      <c r="B21" s="4" t="s">
        <v>19</v>
      </c>
      <c r="C21" s="5">
        <v>300</v>
      </c>
      <c r="D21" s="5">
        <v>290</v>
      </c>
      <c r="E21" s="7">
        <f t="shared" si="1"/>
        <v>10</v>
      </c>
    </row>
    <row r="22" spans="2:5" ht="18" customHeight="1" x14ac:dyDescent="0.25">
      <c r="B22" s="8" t="s">
        <v>20</v>
      </c>
      <c r="C22" s="9">
        <f>C11+C12+C13+C14+C15+C16+C17+C18+C19+C20</f>
        <v>1820</v>
      </c>
      <c r="D22" s="9">
        <f t="shared" ref="D22:E22" si="2">D11+D12+D13+D14+D15+D16+D17+D18+D19+D20</f>
        <v>1045</v>
      </c>
      <c r="E22" s="9">
        <f t="shared" si="2"/>
        <v>775</v>
      </c>
    </row>
    <row r="23" spans="2:5" ht="18" customHeight="1" x14ac:dyDescent="0.25">
      <c r="B23" s="1"/>
      <c r="C23" s="1"/>
      <c r="D23" s="1"/>
      <c r="E23" s="1"/>
    </row>
    <row r="24" spans="2:5" ht="22.5" customHeight="1" x14ac:dyDescent="0.25">
      <c r="B24" s="10" t="s">
        <v>21</v>
      </c>
      <c r="C24" s="10"/>
      <c r="D24" s="10"/>
      <c r="E24" s="10"/>
    </row>
    <row r="25" spans="2:5" ht="18" customHeight="1" x14ac:dyDescent="0.25">
      <c r="B25" s="4" t="s">
        <v>22</v>
      </c>
      <c r="C25" s="6">
        <f>C6+C7</f>
        <v>7400</v>
      </c>
      <c r="D25" s="6">
        <f t="shared" ref="D25:E25" si="3">D6+D7</f>
        <v>7400</v>
      </c>
      <c r="E25" s="6">
        <f t="shared" si="3"/>
        <v>0</v>
      </c>
    </row>
    <row r="26" spans="2:5" ht="18" customHeight="1" x14ac:dyDescent="0.25">
      <c r="B26" s="12" t="s">
        <v>20</v>
      </c>
      <c r="C26" s="14">
        <f>D22</f>
        <v>1045</v>
      </c>
      <c r="D26" s="14">
        <f t="shared" ref="D26:E26" si="4">E22</f>
        <v>775</v>
      </c>
      <c r="E26" s="14">
        <f t="shared" si="4"/>
        <v>0</v>
      </c>
    </row>
    <row r="27" spans="2:5" ht="18" customHeight="1" x14ac:dyDescent="0.25">
      <c r="B27" s="4" t="s">
        <v>23</v>
      </c>
      <c r="C27" s="5">
        <v>0</v>
      </c>
      <c r="D27" s="5">
        <v>0</v>
      </c>
      <c r="E27" s="5">
        <v>0</v>
      </c>
    </row>
  </sheetData>
  <mergeCells count="4">
    <mergeCell ref="B5:E5"/>
    <mergeCell ref="B10:E10"/>
    <mergeCell ref="B24:E24"/>
    <mergeCell ref="B2:K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2024-05-28T09:59:57Z</cp:lastPrinted>
  <dcterms:created xsi:type="dcterms:W3CDTF">2024-02-26T18:21:55Z</dcterms:created>
  <dcterms:modified xsi:type="dcterms:W3CDTF">2024-05-28T10:00:20Z</dcterms:modified>
</cp:coreProperties>
</file>