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dRagon\Desktop\ZBUDGETS WORKING\Budget Templates\Grocery Budget Templates\"/>
    </mc:Choice>
  </mc:AlternateContent>
  <xr:revisionPtr revIDLastSave="0" documentId="13_ncr:1_{116FE281-7D52-40E8-B699-360096DD0BA1}" xr6:coauthVersionLast="47" xr6:coauthVersionMax="47" xr10:uidLastSave="{00000000-0000-0000-0000-000000000000}"/>
  <bookViews>
    <workbookView xWindow="-120" yWindow="-120" windowWidth="29040" windowHeight="15990" xr2:uid="{DE33012F-1F41-4612-BC3F-39D878A15D69}"/>
  </bookViews>
  <sheets>
    <sheet name="Sheet1" sheetId="1" r:id="rId1"/>
  </sheets>
  <externalReferences>
    <externalReference r:id="rId2"/>
  </externalReferences>
  <definedNames>
    <definedName name="GroceryTotal">[1]calculations!$L$4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" i="1" l="1"/>
  <c r="H30" i="1"/>
  <c r="I29" i="1"/>
  <c r="I28" i="1"/>
  <c r="D4" i="1" s="1"/>
  <c r="I27" i="1"/>
  <c r="I26" i="1"/>
  <c r="I25" i="1"/>
  <c r="I24" i="1"/>
  <c r="I23" i="1"/>
  <c r="I22" i="1"/>
  <c r="I21" i="1"/>
  <c r="D7" i="1" s="1"/>
  <c r="I20" i="1"/>
  <c r="I19" i="1"/>
  <c r="I18" i="1"/>
  <c r="I17" i="1"/>
  <c r="I16" i="1"/>
  <c r="I15" i="1"/>
  <c r="I14" i="1"/>
  <c r="I13" i="1"/>
  <c r="I12" i="1"/>
  <c r="I30" i="1" s="1"/>
  <c r="D6" i="1" l="1"/>
  <c r="D9" i="1"/>
</calcChain>
</file>

<file path=xl/sharedStrings.xml><?xml version="1.0" encoding="utf-8"?>
<sst xmlns="http://schemas.openxmlformats.org/spreadsheetml/2006/main" count="93" uniqueCount="56">
  <si>
    <t>Grocery Budget</t>
  </si>
  <si>
    <t>DONE</t>
  </si>
  <si>
    <t>ITEM</t>
  </si>
  <si>
    <t>STORE</t>
  </si>
  <si>
    <t>CATEGORY</t>
  </si>
  <si>
    <t>QTY</t>
  </si>
  <si>
    <t>UNIT</t>
  </si>
  <si>
    <t>UNIT PRICE</t>
  </si>
  <si>
    <t>TOTAL</t>
  </si>
  <si>
    <t>COMMENT</t>
  </si>
  <si>
    <t>Oranges</t>
  </si>
  <si>
    <t>Grocery</t>
  </si>
  <si>
    <t>Produce</t>
  </si>
  <si>
    <t>lbs</t>
  </si>
  <si>
    <t>Apples</t>
  </si>
  <si>
    <t>Orchard</t>
  </si>
  <si>
    <t>Have coupon</t>
  </si>
  <si>
    <t>Bananas</t>
  </si>
  <si>
    <t>bunch</t>
  </si>
  <si>
    <t>Lettuce</t>
  </si>
  <si>
    <t>Market</t>
  </si>
  <si>
    <t>head</t>
  </si>
  <si>
    <t>Tomatoes</t>
  </si>
  <si>
    <t>Squash</t>
  </si>
  <si>
    <t>each</t>
  </si>
  <si>
    <t>Celery</t>
  </si>
  <si>
    <t>Cucumber</t>
  </si>
  <si>
    <t>Mushrooms</t>
  </si>
  <si>
    <t>Large portabella</t>
  </si>
  <si>
    <t xml:space="preserve">Milk </t>
  </si>
  <si>
    <t>Home delivery</t>
  </si>
  <si>
    <t>Dairy</t>
  </si>
  <si>
    <t>gal</t>
  </si>
  <si>
    <t>Cheese</t>
  </si>
  <si>
    <t>Variety of block cheeses</t>
  </si>
  <si>
    <t>Eggs</t>
  </si>
  <si>
    <t>doz</t>
  </si>
  <si>
    <t>Cottage cheese</t>
  </si>
  <si>
    <t>16 oz</t>
  </si>
  <si>
    <t>Sour cream</t>
  </si>
  <si>
    <t>8 oz</t>
  </si>
  <si>
    <t>Yogurt</t>
  </si>
  <si>
    <t>Greek with honey</t>
  </si>
  <si>
    <t>Beef</t>
  </si>
  <si>
    <t>Meat</t>
  </si>
  <si>
    <t>Bacon wrapped filets</t>
  </si>
  <si>
    <t>Wild salmon</t>
  </si>
  <si>
    <t>Fish market</t>
  </si>
  <si>
    <t>Seafood</t>
  </si>
  <si>
    <t>Alaskan king crab legs</t>
  </si>
  <si>
    <t>SEAFOOD TOTAL</t>
  </si>
  <si>
    <t>MEAT TOTAL</t>
  </si>
  <si>
    <t>PRODUCE TOTAL</t>
  </si>
  <si>
    <t>DAIRY TOTAL</t>
  </si>
  <si>
    <t>OTHER TOTAL</t>
  </si>
  <si>
    <t>GROCERY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</si>
</sst>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4" formatCode="_(&quot;$&quot;* #,##0.00_);_(&quot;$&quot;* \(#,##0.00\);_(&quot;$&quot;* &quot;-&quot;??_);_(@_)"/>
    <numFmt numFmtId="164" formatCode="&quot; Done&quot;;&quot;&quot;;&quot;&quot;"/>
    <numFmt numFmtId="165" formatCode="&quot;$&quot;#,##0.0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theme="3"/>
      <name val="Calibri"/>
      <family val="2"/>
      <scheme val="minor"/>
    </font>
    <font>
      <b/>
      <sz val="36"/>
      <color theme="4" tint="-0.249977111117893"/>
      <name val="Calibri"/>
      <family val="2"/>
    </font>
    <font>
      <b/>
      <sz val="10"/>
      <color theme="4" tint="-0.249977111117893"/>
      <name val="Calibri"/>
      <family val="2"/>
    </font>
    <font>
      <sz val="10"/>
      <color theme="1"/>
      <name val="Calibri"/>
      <family val="2"/>
      <scheme val="minor"/>
    </font>
    <font>
      <sz val="10"/>
      <color theme="3"/>
      <name val="Calibri"/>
      <family val="2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sz val="10"/>
      <color theme="0"/>
      <name val="Calibri"/>
      <family val="2"/>
    </font>
    <font>
      <b/>
      <sz val="10"/>
      <color theme="0"/>
      <name val="Calibri"/>
      <family val="2"/>
    </font>
    <font>
      <sz val="10"/>
      <name val="Calibri"/>
      <family val="2"/>
    </font>
    <font>
      <b/>
      <sz val="22"/>
      <name val="Calibri"/>
      <family val="2"/>
    </font>
    <font>
      <sz val="22"/>
      <name val="Calibri"/>
      <family val="2"/>
      <scheme val="minor"/>
    </font>
    <font>
      <b/>
      <sz val="22"/>
      <color theme="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0" fontId="3" fillId="2" borderId="0" applyNumberFormat="0" applyBorder="0" applyAlignment="0" applyProtection="0"/>
    <xf numFmtId="0" fontId="2" fillId="0" borderId="0" applyNumberFormat="0" applyFill="0" applyBorder="0" applyProtection="0">
      <alignment horizontal="left"/>
    </xf>
    <xf numFmtId="165" fontId="1" fillId="0" borderId="0" applyFont="0" applyFill="0" applyBorder="0" applyProtection="0">
      <alignment horizontal="right"/>
    </xf>
    <xf numFmtId="0" fontId="3" fillId="0" borderId="0" applyNumberFormat="0" applyFill="0" applyBorder="0" applyProtection="0">
      <alignment horizontal="left" indent="1"/>
    </xf>
  </cellStyleXfs>
  <cellXfs count="47">
    <xf numFmtId="0" fontId="0" fillId="0" borderId="0" xfId="0"/>
    <xf numFmtId="0" fontId="5" fillId="0" borderId="0" xfId="2" applyFont="1" applyFill="1" applyAlignment="1">
      <alignment horizontal="center"/>
    </xf>
    <xf numFmtId="0" fontId="6" fillId="0" borderId="0" xfId="0" applyFont="1"/>
    <xf numFmtId="0" fontId="7" fillId="0" borderId="0" xfId="2" applyFont="1" applyFill="1" applyAlignment="1">
      <alignment horizontal="left" vertical="center"/>
    </xf>
    <xf numFmtId="0" fontId="7" fillId="0" borderId="0" xfId="2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0" xfId="2" applyFont="1" applyFill="1" applyAlignment="1">
      <alignment horizontal="center" vertical="center"/>
    </xf>
    <xf numFmtId="0" fontId="12" fillId="4" borderId="1" xfId="3" applyFont="1" applyFill="1" applyBorder="1" applyAlignment="1">
      <alignment horizontal="left" vertical="center" indent="1"/>
    </xf>
    <xf numFmtId="0" fontId="12" fillId="4" borderId="1" xfId="2" applyFont="1" applyFill="1" applyBorder="1" applyAlignment="1">
      <alignment horizontal="left" vertical="center" indent="1"/>
    </xf>
    <xf numFmtId="0" fontId="12" fillId="4" borderId="1" xfId="2" applyFont="1" applyFill="1" applyBorder="1" applyAlignment="1">
      <alignment horizontal="center" vertical="center"/>
    </xf>
    <xf numFmtId="44" fontId="12" fillId="4" borderId="1" xfId="1" applyFont="1" applyFill="1" applyBorder="1" applyAlignment="1">
      <alignment horizontal="center" vertical="center"/>
    </xf>
    <xf numFmtId="0" fontId="9" fillId="4" borderId="1" xfId="3" applyFont="1" applyFill="1" applyBorder="1" applyAlignment="1">
      <alignment horizontal="left" vertical="center" indent="1"/>
    </xf>
    <xf numFmtId="0" fontId="9" fillId="4" borderId="1" xfId="2" applyFont="1" applyFill="1" applyBorder="1" applyAlignment="1">
      <alignment horizontal="left" vertical="center" indent="1"/>
    </xf>
    <xf numFmtId="0" fontId="9" fillId="4" borderId="1" xfId="2" applyFont="1" applyFill="1" applyBorder="1" applyAlignment="1">
      <alignment horizontal="center" vertical="center"/>
    </xf>
    <xf numFmtId="44" fontId="9" fillId="4" borderId="1" xfId="1" applyFont="1" applyFill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3" fillId="0" borderId="0" xfId="2" applyFont="1" applyFill="1" applyAlignment="1">
      <alignment vertical="center"/>
    </xf>
    <xf numFmtId="0" fontId="13" fillId="3" borderId="0" xfId="2" applyFont="1" applyFill="1" applyAlignment="1">
      <alignment vertical="center"/>
    </xf>
    <xf numFmtId="0" fontId="11" fillId="3" borderId="2" xfId="0" applyFont="1" applyFill="1" applyBorder="1" applyAlignment="1">
      <alignment horizontal="left" vertical="center" indent="1"/>
    </xf>
    <xf numFmtId="0" fontId="11" fillId="3" borderId="3" xfId="0" applyFont="1" applyFill="1" applyBorder="1" applyAlignment="1">
      <alignment horizontal="left" vertical="center" indent="1"/>
    </xf>
    <xf numFmtId="0" fontId="11" fillId="3" borderId="4" xfId="0" applyFont="1" applyFill="1" applyBorder="1" applyAlignment="1">
      <alignment horizontal="left" vertical="center" indent="1"/>
    </xf>
    <xf numFmtId="164" fontId="10" fillId="3" borderId="3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 indent="1"/>
    </xf>
    <xf numFmtId="0" fontId="10" fillId="3" borderId="4" xfId="0" applyFont="1" applyFill="1" applyBorder="1" applyAlignment="1">
      <alignment horizontal="left" vertical="center" indent="1"/>
    </xf>
    <xf numFmtId="0" fontId="10" fillId="3" borderId="4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left" vertical="center" indent="1"/>
    </xf>
    <xf numFmtId="164" fontId="9" fillId="0" borderId="3" xfId="0" applyNumberFormat="1" applyFont="1" applyBorder="1" applyAlignment="1">
      <alignment horizontal="left" vertical="center"/>
    </xf>
    <xf numFmtId="0" fontId="9" fillId="0" borderId="4" xfId="3" applyFont="1" applyFill="1" applyBorder="1" applyAlignment="1">
      <alignment horizontal="left" vertical="center" indent="1"/>
    </xf>
    <xf numFmtId="0" fontId="9" fillId="0" borderId="3" xfId="2" applyFont="1" applyFill="1" applyBorder="1" applyAlignment="1">
      <alignment horizontal="left" vertical="center" indent="1"/>
    </xf>
    <xf numFmtId="0" fontId="9" fillId="0" borderId="4" xfId="2" applyFont="1" applyFill="1" applyBorder="1" applyAlignment="1">
      <alignment horizontal="left" vertical="center" indent="1"/>
    </xf>
    <xf numFmtId="0" fontId="9" fillId="0" borderId="4" xfId="2" applyFont="1" applyFill="1" applyBorder="1" applyAlignment="1">
      <alignment horizontal="center" vertical="center"/>
    </xf>
    <xf numFmtId="44" fontId="9" fillId="0" borderId="4" xfId="1" applyFont="1" applyFill="1" applyBorder="1" applyAlignment="1">
      <alignment horizontal="center" vertical="center"/>
    </xf>
    <xf numFmtId="0" fontId="9" fillId="4" borderId="4" xfId="3" applyFont="1" applyFill="1" applyBorder="1" applyAlignment="1">
      <alignment horizontal="left" vertical="center" indent="1"/>
    </xf>
    <xf numFmtId="0" fontId="9" fillId="4" borderId="3" xfId="2" applyFont="1" applyFill="1" applyBorder="1" applyAlignment="1">
      <alignment horizontal="left" vertical="center" indent="1"/>
    </xf>
    <xf numFmtId="0" fontId="9" fillId="4" borderId="4" xfId="2" applyFont="1" applyFill="1" applyBorder="1" applyAlignment="1">
      <alignment horizontal="left" vertical="center" indent="1"/>
    </xf>
    <xf numFmtId="0" fontId="9" fillId="4" borderId="4" xfId="2" applyFont="1" applyFill="1" applyBorder="1" applyAlignment="1">
      <alignment horizontal="center" vertical="center"/>
    </xf>
    <xf numFmtId="44" fontId="9" fillId="4" borderId="4" xfId="1" applyFont="1" applyFill="1" applyBorder="1" applyAlignment="1">
      <alignment horizontal="center" vertical="center"/>
    </xf>
    <xf numFmtId="0" fontId="9" fillId="4" borderId="6" xfId="2" applyFont="1" applyFill="1" applyBorder="1" applyAlignment="1">
      <alignment horizontal="left" vertical="center" indent="1"/>
    </xf>
    <xf numFmtId="164" fontId="12" fillId="4" borderId="6" xfId="0" applyNumberFormat="1" applyFont="1" applyFill="1" applyBorder="1" applyAlignment="1">
      <alignment horizontal="left" vertical="center"/>
    </xf>
    <xf numFmtId="0" fontId="12" fillId="4" borderId="6" xfId="2" applyFont="1" applyFill="1" applyBorder="1" applyAlignment="1">
      <alignment horizontal="left" vertical="center" indent="1"/>
    </xf>
    <xf numFmtId="44" fontId="10" fillId="3" borderId="4" xfId="0" applyNumberFormat="1" applyFont="1" applyFill="1" applyBorder="1" applyAlignment="1">
      <alignment horizontal="center" vertical="center"/>
    </xf>
    <xf numFmtId="44" fontId="12" fillId="4" borderId="7" xfId="1" applyFont="1" applyFill="1" applyBorder="1" applyAlignment="1">
      <alignment horizontal="center" vertical="center"/>
    </xf>
    <xf numFmtId="44" fontId="12" fillId="4" borderId="7" xfId="1" applyFont="1" applyFill="1" applyBorder="1" applyAlignment="1">
      <alignment horizontal="center"/>
    </xf>
    <xf numFmtId="0" fontId="9" fillId="5" borderId="5" xfId="5" applyFont="1" applyFill="1" applyBorder="1" applyAlignment="1">
      <alignment horizontal="left" vertical="center" indent="1"/>
    </xf>
    <xf numFmtId="0" fontId="9" fillId="5" borderId="2" xfId="5" applyFont="1" applyFill="1" applyBorder="1" applyAlignment="1">
      <alignment horizontal="left" vertical="center" indent="1"/>
    </xf>
    <xf numFmtId="0" fontId="15" fillId="3" borderId="0" xfId="2" applyFont="1" applyFill="1" applyAlignment="1">
      <alignment horizontal="left" vertical="center"/>
    </xf>
    <xf numFmtId="0" fontId="8" fillId="5" borderId="5" xfId="2" applyFont="1" applyFill="1" applyBorder="1" applyAlignment="1">
      <alignment horizontal="left" vertical="center" indent="1"/>
    </xf>
  </cellXfs>
  <cellStyles count="6">
    <cellStyle name="Currency" xfId="1" builtinId="4"/>
    <cellStyle name="Currency Custom" xfId="4" xr:uid="{A71FA6BB-BA22-485E-AD67-07F9A69E26BB}"/>
    <cellStyle name="Indent" xfId="5" xr:uid="{51C900B8-4006-426D-A6E3-D60138640A16}"/>
    <cellStyle name="Item" xfId="3" xr:uid="{210A558E-860A-4528-92C5-25D68EE42ADC}"/>
    <cellStyle name="Normal" xfId="0" builtinId="0"/>
    <cellStyle name="White Background" xfId="2" xr:uid="{0444D3C7-F9F4-4E86-8D01-EC1A0061B2EF}"/>
  </cellStyles>
  <dxfs count="2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fill>
        <patternFill patternType="solid">
          <fgColor indexed="64"/>
          <bgColor theme="1" tint="0.249977111117893"/>
        </patternFill>
      </fill>
      <alignment horizontal="left" vertical="center" textRotation="0" wrapText="0" indent="1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fill>
        <patternFill patternType="solid">
          <fgColor indexed="64"/>
          <bgColor theme="4" tint="0.59999389629810485"/>
        </patternFill>
      </fill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family val="2"/>
        <scheme val="none"/>
      </font>
      <fill>
        <patternFill patternType="solid">
          <fgColor indexed="64"/>
          <bgColor theme="1" tint="0.249977111117893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family val="2"/>
        <scheme val="none"/>
      </font>
      <fill>
        <patternFill patternType="solid">
          <fgColor indexed="64"/>
          <bgColor theme="1" tint="0.249977111117893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vertic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family val="2"/>
        <scheme val="none"/>
      </font>
      <fill>
        <patternFill patternType="solid">
          <fgColor indexed="64"/>
          <bgColor theme="1" tint="0.249977111117893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vertic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family val="2"/>
        <scheme val="none"/>
      </font>
      <fill>
        <patternFill patternType="solid">
          <fgColor indexed="64"/>
          <bgColor theme="1" tint="0.249977111117893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vertic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family val="2"/>
        <scheme val="none"/>
      </font>
      <fill>
        <patternFill patternType="solid">
          <fgColor indexed="64"/>
          <bgColor theme="1" tint="0.249977111117893"/>
        </patternFill>
      </fill>
      <alignment horizontal="left" vertical="center" textRotation="0" wrapText="0" inden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0" indent="1" justifyLastLine="0" shrinkToFit="0" readingOrder="0"/>
      <border diagonalUp="0" diagonalDown="0">
        <left style="thin">
          <color indexed="64"/>
        </left>
        <right style="thin">
          <color indexed="64"/>
        </right>
        <vertic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family val="2"/>
        <scheme val="none"/>
      </font>
      <fill>
        <patternFill patternType="solid">
          <fgColor indexed="64"/>
          <bgColor theme="1" tint="0.249977111117893"/>
        </patternFill>
      </fill>
      <alignment horizontal="left" vertical="center" textRotation="0" wrapText="0" inden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0" indent="1" justifyLastLine="0" shrinkToFit="0" readingOrder="0"/>
      <border diagonalUp="0" diagonalDown="0">
        <right style="thin">
          <color indexed="64"/>
        </right>
        <vertic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family val="2"/>
        <scheme val="none"/>
      </font>
      <fill>
        <patternFill patternType="solid">
          <fgColor indexed="64"/>
          <bgColor theme="1" tint="0.249977111117893"/>
        </patternFill>
      </fill>
      <alignment horizontal="left" vertical="center" textRotation="0" wrapText="0" indent="1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0" indent="1" justifyLastLine="0" shrinkToFit="0" readingOrder="0"/>
      <border diagonalUp="0" diagonalDown="0">
        <left style="thin">
          <color indexed="64"/>
        </left>
        <right style="thin">
          <color indexed="64"/>
        </right>
        <vertic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family val="2"/>
        <scheme val="none"/>
      </font>
      <numFmt numFmtId="164" formatCode="&quot; Done&quot;;&quot;&quot;;&quot;&quot;"/>
      <fill>
        <patternFill patternType="solid">
          <fgColor indexed="64"/>
          <bgColor theme="1" tint="0.249977111117893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numFmt numFmtId="164" formatCode="&quot; Done&quot;;&quot;&quot;;&quot;&quot;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>
        <left/>
        <right style="thin">
          <color indexed="64"/>
        </right>
        <vertical/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0" indent="1" justifyLastLine="0" shrinkToFit="0" readingOrder="0"/>
    </dxf>
    <dxf>
      <border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0"/>
        <color theme="0"/>
        <name val="Calibri"/>
        <family val="2"/>
        <scheme val="none"/>
      </font>
      <fill>
        <patternFill patternType="solid">
          <fgColor indexed="64"/>
          <bgColor theme="1" tint="0.249977111117893"/>
        </patternFill>
      </fill>
      <alignment horizontal="left" vertical="center" textRotation="0" wrapText="0" relativeIndent="1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ill>
        <patternFill>
          <fgColor theme="0" tint="-4.9989318521683403E-2"/>
          <bgColor theme="0" tint="-4.9989318521683403E-2"/>
        </patternFill>
      </fill>
    </dxf>
    <dxf>
      <font>
        <b/>
        <i val="0"/>
        <color theme="1"/>
      </font>
      <fill>
        <patternFill>
          <fgColor theme="4" tint="0.79998168889431442"/>
          <bgColor theme="4" tint="0.79998168889431442"/>
        </patternFill>
      </fill>
      <border>
        <left/>
        <right/>
        <top/>
        <bottom style="thin">
          <color theme="4"/>
        </bottom>
        <vertical style="thin">
          <color theme="4"/>
        </vertical>
        <horizontal/>
      </border>
    </dxf>
    <dxf>
      <fill>
        <patternFill patternType="none">
          <bgColor auto="1"/>
        </patternFill>
      </fill>
      <border>
        <left/>
        <right/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</dxfs>
  <tableStyles count="1" defaultTableStyle="TableStyleMedium2" defaultPivotStyle="PivotStyleLight16">
    <tableStyle name="Grocery List" pivot="0" count="3" xr9:uid="{AFFF8DDF-48B0-4852-B159-4B9D28840820}">
      <tableStyleElement type="wholeTable" dxfId="24"/>
      <tableStyleElement type="headerRow" dxfId="23"/>
      <tableStyleElement type="firstRowStripe" dxfId="22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1"/>
          <c:order val="1"/>
          <c:spPr>
            <a:effectLst/>
          </c:spPr>
          <c:dPt>
            <c:idx val="0"/>
            <c:bubble3D val="0"/>
            <c:spPr>
              <a:solidFill>
                <a:schemeClr val="tx1">
                  <a:lumMod val="75000"/>
                  <a:lumOff val="2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96F3-4EE2-ABB1-7020D8A8FA0B}"/>
              </c:ext>
            </c:extLst>
          </c:dPt>
          <c:dPt>
            <c:idx val="1"/>
            <c:bubble3D val="0"/>
            <c:spPr>
              <a:solidFill>
                <a:schemeClr val="bg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96F3-4EE2-ABB1-7020D8A8FA0B}"/>
              </c:ext>
            </c:extLst>
          </c:dPt>
          <c:dPt>
            <c:idx val="2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96F3-4EE2-ABB1-7020D8A8FA0B}"/>
              </c:ext>
            </c:extLst>
          </c:dPt>
          <c:dPt>
            <c:idx val="3"/>
            <c:bubble3D val="0"/>
            <c:spPr>
              <a:solidFill>
                <a:schemeClr val="tx1">
                  <a:lumMod val="75000"/>
                  <a:lumOff val="2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96F3-4EE2-ABB1-7020D8A8FA0B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C08C-473E-837E-D0275CEF0905}"/>
              </c:ext>
            </c:extLst>
          </c:dPt>
          <c:dPt>
            <c:idx val="5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96F3-4EE2-ABB1-7020D8A8FA0B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C08C-473E-837E-D0275CEF0905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Sheet1!$B$4:$B$10</c:f>
              <c:strCache>
                <c:ptCount val="6"/>
                <c:pt idx="0">
                  <c:v>SEAFOOD TOTAL</c:v>
                </c:pt>
                <c:pt idx="1">
                  <c:v>MEAT TOTAL</c:v>
                </c:pt>
                <c:pt idx="2">
                  <c:v>PRODUCE TOTAL</c:v>
                </c:pt>
                <c:pt idx="3">
                  <c:v>DAIRY TOTAL</c:v>
                </c:pt>
                <c:pt idx="4">
                  <c:v>OTHER TOTAL</c:v>
                </c:pt>
                <c:pt idx="5">
                  <c:v>GROCERY TOTAL</c:v>
                </c:pt>
              </c:strCache>
            </c:strRef>
          </c:cat>
          <c:val>
            <c:numRef>
              <c:f>Sheet1!$D$4:$D$10</c:f>
              <c:numCache>
                <c:formatCode>_("$"* #,##0.00_);_("$"* \(#,##0.00\);_("$"* "-"??_);_(@_)</c:formatCode>
                <c:ptCount val="7"/>
                <c:pt idx="0">
                  <c:v>108.89</c:v>
                </c:pt>
                <c:pt idx="1">
                  <c:v>79.900000000000006</c:v>
                </c:pt>
                <c:pt idx="2">
                  <c:v>44.875</c:v>
                </c:pt>
                <c:pt idx="3">
                  <c:v>39.830000000000005</c:v>
                </c:pt>
                <c:pt idx="4">
                  <c:v>0</c:v>
                </c:pt>
                <c:pt idx="5">
                  <c:v>270.505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6F3-4EE2-ABB1-7020D8A8FA0B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  <c:extLst>
          <c:ext xmlns:c15="http://schemas.microsoft.com/office/drawing/2012/chart" uri="{02D57815-91ED-43cb-92C2-25804820EDAC}">
            <c15:filteredPieSeries>
              <c15:ser>
                <c:idx val="0"/>
                <c:order val="0"/>
                <c:dPt>
                  <c:idx val="0"/>
                  <c:bubble3D val="0"/>
                  <c:spPr>
                    <a:solidFill>
                      <a:schemeClr val="accent1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>
                    <c:ext xmlns:c16="http://schemas.microsoft.com/office/drawing/2014/chart" uri="{C3380CC4-5D6E-409C-BE32-E72D297353CC}">
                      <c16:uniqueId val="{0000000F-C08C-473E-837E-D0275CEF0905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>
                    <c:ext xmlns:c16="http://schemas.microsoft.com/office/drawing/2014/chart" uri="{C3380CC4-5D6E-409C-BE32-E72D297353CC}">
                      <c16:uniqueId val="{00000011-C08C-473E-837E-D0275CEF0905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>
                    <c:ext xmlns:c16="http://schemas.microsoft.com/office/drawing/2014/chart" uri="{C3380CC4-5D6E-409C-BE32-E72D297353CC}">
                      <c16:uniqueId val="{00000013-C08C-473E-837E-D0275CEF0905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>
                    <c:ext xmlns:c16="http://schemas.microsoft.com/office/drawing/2014/chart" uri="{C3380CC4-5D6E-409C-BE32-E72D297353CC}">
                      <c16:uniqueId val="{00000015-C08C-473E-837E-D0275CEF0905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>
                    <c:ext xmlns:c16="http://schemas.microsoft.com/office/drawing/2014/chart" uri="{C3380CC4-5D6E-409C-BE32-E72D297353CC}">
                      <c16:uniqueId val="{00000017-C08C-473E-837E-D0275CEF0905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>
                    <c:ext xmlns:c16="http://schemas.microsoft.com/office/drawing/2014/chart" uri="{C3380CC4-5D6E-409C-BE32-E72D297353CC}">
                      <c16:uniqueId val="{00000019-C08C-473E-837E-D0275CEF0905}"/>
                    </c:ext>
                  </c:extLst>
                </c:dPt>
                <c:dPt>
                  <c:idx val="6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>
                    <c:ext xmlns:c16="http://schemas.microsoft.com/office/drawing/2014/chart" uri="{C3380CC4-5D6E-409C-BE32-E72D297353CC}">
                      <c16:uniqueId val="{0000001B-C08C-473E-837E-D0275CEF0905}"/>
                    </c:ext>
                  </c:extLst>
                </c:dPt>
                <c:dLbls>
                  <c:spPr>
                    <a:pattFill prst="pct75">
                      <a:fgClr>
                        <a:schemeClr val="dk1">
                          <a:lumMod val="75000"/>
                          <a:lumOff val="25000"/>
                        </a:schemeClr>
                      </a:fgClr>
                      <a:bgClr>
                        <a:schemeClr val="dk1">
                          <a:lumMod val="65000"/>
                          <a:lumOff val="35000"/>
                        </a:schemeClr>
                      </a:bgClr>
                    </a:pattFill>
                    <a:ln>
                      <a:noFill/>
                    </a:ln>
                    <a:effectLst>
                      <a:outerShdw blurRad="50800" dist="38100" dir="2700000" algn="tl" rotWithShape="0">
                        <a:prstClr val="black">
                          <a:alpha val="40000"/>
                        </a:prstClr>
                      </a:outerShdw>
                    </a:effectLst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showLegendKey val="0"/>
                  <c:showVal val="0"/>
                  <c:showCatName val="0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>
                        <a:solidFill>
                          <a:schemeClr val="dk1">
                            <a:lumMod val="50000"/>
                            <a:lumOff val="50000"/>
                          </a:schemeClr>
                        </a:solidFill>
                      </a:ln>
                      <a:effectLst/>
                    </c:spPr>
                  </c:leaderLines>
                  <c:extLst>
                    <c:ext uri="{CE6537A1-D6FC-4f65-9D91-7224C49458BB}"/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Sheet1!$B$4:$B$10</c15:sqref>
                        </c15:formulaRef>
                      </c:ext>
                    </c:extLst>
                    <c:strCache>
                      <c:ptCount val="6"/>
                      <c:pt idx="0">
                        <c:v>SEAFOOD TOTAL</c:v>
                      </c:pt>
                      <c:pt idx="1">
                        <c:v>MEAT TOTAL</c:v>
                      </c:pt>
                      <c:pt idx="2">
                        <c:v>PRODUCE TOTAL</c:v>
                      </c:pt>
                      <c:pt idx="3">
                        <c:v>DAIRY TOTAL</c:v>
                      </c:pt>
                      <c:pt idx="4">
                        <c:v>OTHER TOTAL</c:v>
                      </c:pt>
                      <c:pt idx="5">
                        <c:v>GROCERY TOTAL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Sheet1!$C$4:$C$10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96F3-4EE2-ABB1-7020D8A8FA0B}"/>
                  </c:ext>
                </c:extLst>
              </c15:ser>
            </c15:filteredPieSeries>
          </c:ext>
        </c:extLst>
      </c:doughnut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19051</xdr:colOff>
      <xdr:row>1</xdr:row>
      <xdr:rowOff>230585</xdr:rowOff>
    </xdr:from>
    <xdr:to>
      <xdr:col>9</xdr:col>
      <xdr:colOff>962025</xdr:colOff>
      <xdr:row>10</xdr:row>
      <xdr:rowOff>159547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D6F52A4-12A3-8DE6-4D22-E0B68024746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9</xdr:col>
      <xdr:colOff>1381125</xdr:colOff>
      <xdr:row>0</xdr:row>
      <xdr:rowOff>9525</xdr:rowOff>
    </xdr:from>
    <xdr:to>
      <xdr:col>10</xdr:col>
      <xdr:colOff>7619</xdr:colOff>
      <xdr:row>2</xdr:row>
      <xdr:rowOff>156420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9626B5D-6D47-477E-87B7-52EB2B4DE0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96350" y="9525"/>
          <a:ext cx="617219" cy="77554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hp\Downloads\Grocery%20list%20with%20category%20totals.xlsx" TargetMode="External"/><Relationship Id="rId1" Type="http://schemas.openxmlformats.org/officeDocument/2006/relationships/externalLinkPath" Target="/Users/hp/Downloads/Grocery%20list%20with%20category%20total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Grocery list"/>
      <sheetName val="calculations"/>
    </sheetNames>
    <sheetDataSet>
      <sheetData sheetId="0"/>
      <sheetData sheetId="1">
        <row r="4">
          <cell r="L4">
            <v>271</v>
          </cell>
        </row>
      </sheetData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A377592-677E-40E5-A3EF-B8129BF70955}" name="List" displayName="List" ref="B11:J30" totalsRowCount="1" headerRowDxfId="21" dataDxfId="19" totalsRowDxfId="18" headerRowBorderDxfId="20" headerRowCellStyle="Normal" dataCellStyle="White Background">
  <autoFilter ref="B11:J29" xr:uid="{0A377592-677E-40E5-A3EF-B8129BF70955}"/>
  <tableColumns count="9">
    <tableColumn id="1" xr3:uid="{F4454751-CFCD-4AFB-B967-905085528C03}" name="DONE" dataDxfId="17" totalsRowDxfId="16" dataCellStyle="Normal"/>
    <tableColumn id="2" xr3:uid="{00865787-56FD-48A8-9354-D55FE3B3FADD}" name="ITEM" dataDxfId="15" totalsRowDxfId="14" dataCellStyle="Item"/>
    <tableColumn id="9" xr3:uid="{ADF9AE1D-47AA-4E94-9DFB-6AF3FA5AAE7A}" name="STORE" dataDxfId="13" totalsRowDxfId="12" dataCellStyle="White Background"/>
    <tableColumn id="3" xr3:uid="{E14F4A27-42B9-492E-BAB4-C5DB07D54E1F}" name="CATEGORY" dataDxfId="11" totalsRowDxfId="10" dataCellStyle="White Background"/>
    <tableColumn id="4" xr3:uid="{73BAC0CB-F573-4C68-A4AC-53951356D718}" name="QTY" dataDxfId="9" totalsRowDxfId="8" dataCellStyle="White Background"/>
    <tableColumn id="8" xr3:uid="{711B62F1-98AA-4AAB-8CA2-6D55B4B9D665}" name="UNIT" dataDxfId="7" totalsRowDxfId="6" dataCellStyle="White Background"/>
    <tableColumn id="5" xr3:uid="{5668E2B4-9E16-4742-9F7F-25AB555264BC}" name="UNIT PRICE" totalsRowFunction="custom" dataDxfId="5" totalsRowDxfId="4" dataCellStyle="Currency" totalsRowCellStyle="Currency">
      <totalsRowFormula>H12+H13+H14+H15+H16+H17+H18+H19+H20+H21+H22+H23+H24+H25+H26+H27+H28+H29</totalsRowFormula>
    </tableColumn>
    <tableColumn id="6" xr3:uid="{622F1F76-7A0B-44E3-AB11-B11D220CDDDC}" name="TOTAL" totalsRowFunction="custom" dataDxfId="3" totalsRowDxfId="2" dataCellStyle="Currency" totalsRowCellStyle="Currency">
      <calculatedColumnFormula>IFERROR(List[[#This Row],[QTY]]*List[[#This Row],[UNIT PRICE]],"")</calculatedColumnFormula>
      <totalsRowFormula>I12+I13+I14+I15+I16+I17+I18+I19+I20+I21+I22+I23+I24+I25+I26+I27+I28+I29</totalsRowFormula>
    </tableColumn>
    <tableColumn id="7" xr3:uid="{512AA32F-427C-42AD-BFD5-E022E997F2EE}" name="COMMENT" dataDxfId="1" totalsRowDxfId="0" dataCellStyle="Indent"/>
  </tableColumns>
  <tableStyleInfo name="Grocery List" showFirstColumn="0" showLastColumn="0" showRowStripes="1" showColumnStripes="0"/>
  <extLst>
    <ext xmlns:x14="http://schemas.microsoft.com/office/spreadsheetml/2009/9/main" uri="{504A1905-F514-4f6f-8877-14C23A59335A}">
      <x14:table altTextSummary="Enter Item, Store type, Category, Quantity, Unit, Unit Price, and Comment in this table. Total is automatically calculated"/>
    </ext>
  </extLst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DF18DD-8151-4B25-BB35-75D348719012}">
  <dimension ref="B2:K30"/>
  <sheetViews>
    <sheetView showGridLines="0" showRowColHeaders="0" tabSelected="1" showRuler="0" view="pageLayout" zoomScaleNormal="100" workbookViewId="0">
      <selection activeCell="O13" sqref="O13"/>
    </sheetView>
  </sheetViews>
  <sheetFormatPr defaultRowHeight="15" x14ac:dyDescent="0.25"/>
  <cols>
    <col min="1" max="1" width="2.7109375" customWidth="1"/>
    <col min="3" max="3" width="20.7109375" customWidth="1"/>
    <col min="4" max="4" width="16" customWidth="1"/>
    <col min="5" max="5" width="15.28515625" customWidth="1"/>
    <col min="6" max="6" width="8" customWidth="1"/>
    <col min="7" max="7" width="10.140625" customWidth="1"/>
    <col min="8" max="8" width="12.85546875" customWidth="1"/>
    <col min="9" max="9" width="10.140625" customWidth="1"/>
    <col min="10" max="10" width="27.85546875" customWidth="1"/>
  </cols>
  <sheetData>
    <row r="2" spans="2:11" s="15" customFormat="1" ht="34.5" customHeight="1" x14ac:dyDescent="0.25">
      <c r="B2" s="45" t="s">
        <v>0</v>
      </c>
      <c r="C2" s="45"/>
      <c r="D2" s="45"/>
      <c r="E2" s="45"/>
      <c r="F2" s="17"/>
      <c r="G2" s="17"/>
      <c r="H2" s="17"/>
      <c r="I2" s="17"/>
      <c r="J2" s="17"/>
      <c r="K2" s="16"/>
    </row>
    <row r="3" spans="2:11" ht="15" customHeight="1" x14ac:dyDescent="0.25">
      <c r="B3" s="6"/>
      <c r="C3" s="6"/>
      <c r="D3" s="6"/>
      <c r="E3" s="6"/>
      <c r="F3" s="6"/>
      <c r="G3" s="6"/>
      <c r="H3" s="6"/>
      <c r="I3" s="6"/>
      <c r="J3" s="6"/>
      <c r="K3" s="6"/>
    </row>
    <row r="4" spans="2:11" ht="18.75" customHeight="1" x14ac:dyDescent="0.25">
      <c r="B4" s="46" t="s">
        <v>50</v>
      </c>
      <c r="C4" s="46"/>
      <c r="D4" s="41">
        <f>I28+I29</f>
        <v>108.89</v>
      </c>
      <c r="E4" s="6"/>
      <c r="F4" s="6"/>
      <c r="G4" s="6"/>
      <c r="H4" s="6"/>
      <c r="I4" s="6"/>
      <c r="J4" s="6"/>
      <c r="K4" s="6"/>
    </row>
    <row r="5" spans="2:11" ht="18.75" customHeight="1" x14ac:dyDescent="0.25">
      <c r="B5" s="46" t="s">
        <v>51</v>
      </c>
      <c r="C5" s="46"/>
      <c r="D5" s="41">
        <f>I27</f>
        <v>79.900000000000006</v>
      </c>
      <c r="E5" s="6"/>
      <c r="F5" s="6"/>
      <c r="G5" s="6"/>
      <c r="H5" s="6"/>
      <c r="I5" s="6"/>
      <c r="J5" s="6"/>
      <c r="K5" s="6"/>
    </row>
    <row r="6" spans="2:11" ht="18.75" customHeight="1" x14ac:dyDescent="0.25">
      <c r="B6" s="46" t="s">
        <v>52</v>
      </c>
      <c r="C6" s="46"/>
      <c r="D6" s="41">
        <f>I12+I13+I14+I15+I16+I17+I18+I19+I20</f>
        <v>44.875</v>
      </c>
      <c r="E6" s="6"/>
      <c r="F6" s="6"/>
      <c r="G6" s="6"/>
      <c r="H6" s="6"/>
      <c r="I6" s="6"/>
      <c r="J6" s="6"/>
      <c r="K6" s="6"/>
    </row>
    <row r="7" spans="2:11" ht="18.75" customHeight="1" x14ac:dyDescent="0.25">
      <c r="B7" s="46" t="s">
        <v>53</v>
      </c>
      <c r="C7" s="46"/>
      <c r="D7" s="41">
        <f>I21+I22+I24+I23+I25+I25+I26</f>
        <v>39.830000000000005</v>
      </c>
      <c r="E7" s="6"/>
      <c r="F7" s="6"/>
      <c r="G7" s="6"/>
      <c r="H7" s="6"/>
      <c r="I7" s="6"/>
      <c r="J7" s="6"/>
      <c r="K7" s="6"/>
    </row>
    <row r="8" spans="2:11" ht="18.75" customHeight="1" x14ac:dyDescent="0.25">
      <c r="B8" s="46" t="s">
        <v>54</v>
      </c>
      <c r="C8" s="46"/>
      <c r="D8" s="41">
        <v>0</v>
      </c>
      <c r="E8" s="6"/>
      <c r="F8" s="6"/>
      <c r="G8" s="6"/>
      <c r="H8" s="6"/>
      <c r="I8" s="6"/>
      <c r="J8" s="6"/>
      <c r="K8" s="6"/>
    </row>
    <row r="9" spans="2:11" s="2" customFormat="1" ht="18.75" customHeight="1" x14ac:dyDescent="0.2">
      <c r="B9" s="46" t="s">
        <v>55</v>
      </c>
      <c r="C9" s="46"/>
      <c r="D9" s="42">
        <f>I12+I13+I14+I15+I16+I17+I18+I19+I20+I21+I22+I23+I24+I25+I26+I27+I28+I29</f>
        <v>270.505</v>
      </c>
      <c r="E9" s="1"/>
      <c r="F9" s="1"/>
      <c r="G9" s="1"/>
      <c r="H9" s="1"/>
      <c r="I9" s="1"/>
      <c r="J9" s="1"/>
      <c r="K9" s="1"/>
    </row>
    <row r="10" spans="2:11" s="2" customFormat="1" ht="30" customHeight="1" x14ac:dyDescent="0.2"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2:11" s="5" customFormat="1" ht="19.5" customHeight="1" x14ac:dyDescent="0.25">
      <c r="B11" s="19" t="s">
        <v>1</v>
      </c>
      <c r="C11" s="20" t="s">
        <v>2</v>
      </c>
      <c r="D11" s="19" t="s">
        <v>3</v>
      </c>
      <c r="E11" s="20" t="s">
        <v>4</v>
      </c>
      <c r="F11" s="20" t="s">
        <v>5</v>
      </c>
      <c r="G11" s="20" t="s">
        <v>6</v>
      </c>
      <c r="H11" s="20" t="s">
        <v>7</v>
      </c>
      <c r="I11" s="20" t="s">
        <v>8</v>
      </c>
      <c r="J11" s="18" t="s">
        <v>9</v>
      </c>
      <c r="K11" s="4"/>
    </row>
    <row r="12" spans="2:11" s="2" customFormat="1" ht="15" customHeight="1" x14ac:dyDescent="0.2">
      <c r="B12" s="38">
        <v>1</v>
      </c>
      <c r="C12" s="7" t="s">
        <v>10</v>
      </c>
      <c r="D12" s="39" t="s">
        <v>11</v>
      </c>
      <c r="E12" s="8" t="s">
        <v>12</v>
      </c>
      <c r="F12" s="9">
        <v>2</v>
      </c>
      <c r="G12" s="9" t="s">
        <v>13</v>
      </c>
      <c r="H12" s="10">
        <v>2.99</v>
      </c>
      <c r="I12" s="10">
        <f>IFERROR(List[[#This Row],[QTY]]*List[[#This Row],[UNIT PRICE]],"")</f>
        <v>5.98</v>
      </c>
      <c r="J12" s="43"/>
      <c r="K12" s="3"/>
    </row>
    <row r="13" spans="2:11" s="2" customFormat="1" ht="15" customHeight="1" x14ac:dyDescent="0.2">
      <c r="B13" s="26">
        <v>1</v>
      </c>
      <c r="C13" s="27" t="s">
        <v>14</v>
      </c>
      <c r="D13" s="28" t="s">
        <v>15</v>
      </c>
      <c r="E13" s="29" t="s">
        <v>12</v>
      </c>
      <c r="F13" s="30">
        <v>3</v>
      </c>
      <c r="G13" s="30" t="s">
        <v>13</v>
      </c>
      <c r="H13" s="31">
        <v>1.99</v>
      </c>
      <c r="I13" s="31">
        <f>IFERROR(List[[#This Row],[QTY]]*List[[#This Row],[UNIT PRICE]],"")</f>
        <v>5.97</v>
      </c>
      <c r="J13" s="44" t="s">
        <v>16</v>
      </c>
      <c r="K13" s="3"/>
    </row>
    <row r="14" spans="2:11" s="2" customFormat="1" ht="15" customHeight="1" x14ac:dyDescent="0.2">
      <c r="B14" s="38">
        <v>1</v>
      </c>
      <c r="C14" s="11" t="s">
        <v>17</v>
      </c>
      <c r="D14" s="37" t="s">
        <v>11</v>
      </c>
      <c r="E14" s="12" t="s">
        <v>12</v>
      </c>
      <c r="F14" s="13">
        <v>1</v>
      </c>
      <c r="G14" s="13" t="s">
        <v>18</v>
      </c>
      <c r="H14" s="14">
        <v>3.99</v>
      </c>
      <c r="I14" s="14">
        <f>IFERROR(List[[#This Row],[QTY]]*List[[#This Row],[UNIT PRICE]],"")</f>
        <v>3.99</v>
      </c>
      <c r="J14" s="43"/>
      <c r="K14" s="3"/>
    </row>
    <row r="15" spans="2:11" s="2" customFormat="1" ht="15" customHeight="1" x14ac:dyDescent="0.2">
      <c r="B15" s="26">
        <v>1</v>
      </c>
      <c r="C15" s="27" t="s">
        <v>19</v>
      </c>
      <c r="D15" s="28" t="s">
        <v>20</v>
      </c>
      <c r="E15" s="29" t="s">
        <v>12</v>
      </c>
      <c r="F15" s="30">
        <v>2</v>
      </c>
      <c r="G15" s="30" t="s">
        <v>21</v>
      </c>
      <c r="H15" s="31">
        <v>2.29</v>
      </c>
      <c r="I15" s="31">
        <f>IFERROR(List[[#This Row],[QTY]]*List[[#This Row],[UNIT PRICE]],"")</f>
        <v>4.58</v>
      </c>
      <c r="J15" s="44"/>
      <c r="K15" s="3"/>
    </row>
    <row r="16" spans="2:11" s="2" customFormat="1" ht="15" customHeight="1" x14ac:dyDescent="0.2">
      <c r="B16" s="38">
        <v>1</v>
      </c>
      <c r="C16" s="32" t="s">
        <v>22</v>
      </c>
      <c r="D16" s="33" t="s">
        <v>20</v>
      </c>
      <c r="E16" s="34" t="s">
        <v>12</v>
      </c>
      <c r="F16" s="35">
        <v>4</v>
      </c>
      <c r="G16" s="35" t="s">
        <v>13</v>
      </c>
      <c r="H16" s="36">
        <v>3.49</v>
      </c>
      <c r="I16" s="36">
        <f>IFERROR(List[[#This Row],[QTY]]*List[[#This Row],[UNIT PRICE]],"")</f>
        <v>13.96</v>
      </c>
      <c r="J16" s="44"/>
      <c r="K16" s="3"/>
    </row>
    <row r="17" spans="2:11" s="2" customFormat="1" ht="15" customHeight="1" x14ac:dyDescent="0.2">
      <c r="B17" s="26">
        <v>1</v>
      </c>
      <c r="C17" s="27" t="s">
        <v>23</v>
      </c>
      <c r="D17" s="28" t="s">
        <v>20</v>
      </c>
      <c r="E17" s="29" t="s">
        <v>12</v>
      </c>
      <c r="F17" s="30">
        <v>2</v>
      </c>
      <c r="G17" s="30" t="s">
        <v>24</v>
      </c>
      <c r="H17" s="31">
        <v>1.5</v>
      </c>
      <c r="I17" s="31">
        <f>IFERROR(List[[#This Row],[QTY]]*List[[#This Row],[UNIT PRICE]],"")</f>
        <v>3</v>
      </c>
      <c r="J17" s="44"/>
      <c r="K17" s="3"/>
    </row>
    <row r="18" spans="2:11" s="2" customFormat="1" ht="15" customHeight="1" x14ac:dyDescent="0.2">
      <c r="B18" s="38">
        <v>1</v>
      </c>
      <c r="C18" s="32" t="s">
        <v>25</v>
      </c>
      <c r="D18" s="33" t="s">
        <v>11</v>
      </c>
      <c r="E18" s="34" t="s">
        <v>12</v>
      </c>
      <c r="F18" s="35">
        <v>2</v>
      </c>
      <c r="G18" s="35" t="s">
        <v>18</v>
      </c>
      <c r="H18" s="36">
        <v>1.99</v>
      </c>
      <c r="I18" s="36">
        <f>IFERROR(List[[#This Row],[QTY]]*List[[#This Row],[UNIT PRICE]],"")</f>
        <v>3.98</v>
      </c>
      <c r="J18" s="44"/>
      <c r="K18" s="3"/>
    </row>
    <row r="19" spans="2:11" s="2" customFormat="1" ht="15" customHeight="1" x14ac:dyDescent="0.2">
      <c r="B19" s="26">
        <v>1</v>
      </c>
      <c r="C19" s="27" t="s">
        <v>26</v>
      </c>
      <c r="D19" s="28" t="s">
        <v>20</v>
      </c>
      <c r="E19" s="29" t="s">
        <v>12</v>
      </c>
      <c r="F19" s="30">
        <v>1</v>
      </c>
      <c r="G19" s="30" t="s">
        <v>13</v>
      </c>
      <c r="H19" s="31">
        <v>2.29</v>
      </c>
      <c r="I19" s="31">
        <f>IFERROR(List[[#This Row],[QTY]]*List[[#This Row],[UNIT PRICE]],"")</f>
        <v>2.29</v>
      </c>
      <c r="J19" s="44"/>
      <c r="K19" s="3"/>
    </row>
    <row r="20" spans="2:11" s="2" customFormat="1" ht="15" customHeight="1" x14ac:dyDescent="0.2">
      <c r="B20" s="38">
        <v>1</v>
      </c>
      <c r="C20" s="32" t="s">
        <v>27</v>
      </c>
      <c r="D20" s="33" t="s">
        <v>11</v>
      </c>
      <c r="E20" s="34" t="s">
        <v>12</v>
      </c>
      <c r="F20" s="35">
        <v>0.5</v>
      </c>
      <c r="G20" s="35" t="s">
        <v>13</v>
      </c>
      <c r="H20" s="36">
        <v>2.25</v>
      </c>
      <c r="I20" s="36">
        <f>IFERROR(List[[#This Row],[QTY]]*List[[#This Row],[UNIT PRICE]],"")</f>
        <v>1.125</v>
      </c>
      <c r="J20" s="44" t="s">
        <v>28</v>
      </c>
      <c r="K20" s="3"/>
    </row>
    <row r="21" spans="2:11" s="2" customFormat="1" ht="15" customHeight="1" x14ac:dyDescent="0.2">
      <c r="B21" s="26">
        <v>1</v>
      </c>
      <c r="C21" s="27" t="s">
        <v>29</v>
      </c>
      <c r="D21" s="28" t="s">
        <v>30</v>
      </c>
      <c r="E21" s="29" t="s">
        <v>31</v>
      </c>
      <c r="F21" s="30">
        <v>2</v>
      </c>
      <c r="G21" s="30" t="s">
        <v>32</v>
      </c>
      <c r="H21" s="31">
        <v>3.99</v>
      </c>
      <c r="I21" s="31">
        <f>IFERROR(List[[#This Row],[QTY]]*List[[#This Row],[UNIT PRICE]],"")</f>
        <v>7.98</v>
      </c>
      <c r="J21" s="44"/>
      <c r="K21" s="3"/>
    </row>
    <row r="22" spans="2:11" s="2" customFormat="1" ht="15" customHeight="1" x14ac:dyDescent="0.2">
      <c r="B22" s="38">
        <v>1</v>
      </c>
      <c r="C22" s="11" t="s">
        <v>33</v>
      </c>
      <c r="D22" s="37" t="s">
        <v>30</v>
      </c>
      <c r="E22" s="12" t="s">
        <v>31</v>
      </c>
      <c r="F22" s="13">
        <v>1</v>
      </c>
      <c r="G22" s="13" t="s">
        <v>13</v>
      </c>
      <c r="H22" s="14">
        <v>9.99</v>
      </c>
      <c r="I22" s="14">
        <f>IFERROR(List[[#This Row],[QTY]]*List[[#This Row],[UNIT PRICE]],"")</f>
        <v>9.99</v>
      </c>
      <c r="J22" s="43" t="s">
        <v>34</v>
      </c>
      <c r="K22" s="3"/>
    </row>
    <row r="23" spans="2:11" s="2" customFormat="1" ht="15" customHeight="1" x14ac:dyDescent="0.2">
      <c r="B23" s="26">
        <v>1</v>
      </c>
      <c r="C23" s="27" t="s">
        <v>35</v>
      </c>
      <c r="D23" s="28" t="s">
        <v>30</v>
      </c>
      <c r="E23" s="29" t="s">
        <v>31</v>
      </c>
      <c r="F23" s="30">
        <v>2</v>
      </c>
      <c r="G23" s="30" t="s">
        <v>36</v>
      </c>
      <c r="H23" s="31">
        <v>3.5</v>
      </c>
      <c r="I23" s="31">
        <f>IFERROR(List[[#This Row],[QTY]]*List[[#This Row],[UNIT PRICE]],"")</f>
        <v>7</v>
      </c>
      <c r="J23" s="44"/>
      <c r="K23" s="3"/>
    </row>
    <row r="24" spans="2:11" s="2" customFormat="1" ht="15" customHeight="1" x14ac:dyDescent="0.2">
      <c r="B24" s="38">
        <v>1</v>
      </c>
      <c r="C24" s="32" t="s">
        <v>37</v>
      </c>
      <c r="D24" s="33" t="s">
        <v>30</v>
      </c>
      <c r="E24" s="34" t="s">
        <v>31</v>
      </c>
      <c r="F24" s="35">
        <v>1</v>
      </c>
      <c r="G24" s="35" t="s">
        <v>38</v>
      </c>
      <c r="H24" s="36">
        <v>3.89</v>
      </c>
      <c r="I24" s="36">
        <f>IFERROR(List[[#This Row],[QTY]]*List[[#This Row],[UNIT PRICE]],"")</f>
        <v>3.89</v>
      </c>
      <c r="J24" s="44"/>
      <c r="K24" s="3"/>
    </row>
    <row r="25" spans="2:11" s="2" customFormat="1" ht="15" customHeight="1" x14ac:dyDescent="0.2">
      <c r="B25" s="26">
        <v>1</v>
      </c>
      <c r="C25" s="27" t="s">
        <v>39</v>
      </c>
      <c r="D25" s="28" t="s">
        <v>30</v>
      </c>
      <c r="E25" s="29" t="s">
        <v>31</v>
      </c>
      <c r="F25" s="30">
        <v>1</v>
      </c>
      <c r="G25" s="30" t="s">
        <v>40</v>
      </c>
      <c r="H25" s="31">
        <v>2.99</v>
      </c>
      <c r="I25" s="31">
        <f>IFERROR(List[[#This Row],[QTY]]*List[[#This Row],[UNIT PRICE]],"")</f>
        <v>2.99</v>
      </c>
      <c r="J25" s="44"/>
      <c r="K25" s="3"/>
    </row>
    <row r="26" spans="2:11" s="2" customFormat="1" ht="15" customHeight="1" x14ac:dyDescent="0.2">
      <c r="B26" s="38">
        <v>1</v>
      </c>
      <c r="C26" s="32" t="s">
        <v>41</v>
      </c>
      <c r="D26" s="33" t="s">
        <v>11</v>
      </c>
      <c r="E26" s="34" t="s">
        <v>31</v>
      </c>
      <c r="F26" s="35">
        <v>1</v>
      </c>
      <c r="G26" s="35" t="s">
        <v>38</v>
      </c>
      <c r="H26" s="36">
        <v>4.99</v>
      </c>
      <c r="I26" s="36">
        <f>IFERROR(List[[#This Row],[QTY]]*List[[#This Row],[UNIT PRICE]],"")</f>
        <v>4.99</v>
      </c>
      <c r="J26" s="44" t="s">
        <v>42</v>
      </c>
      <c r="K26" s="3"/>
    </row>
    <row r="27" spans="2:11" s="2" customFormat="1" ht="15" customHeight="1" x14ac:dyDescent="0.2">
      <c r="B27" s="26">
        <v>1</v>
      </c>
      <c r="C27" s="27" t="s">
        <v>43</v>
      </c>
      <c r="D27" s="28" t="s">
        <v>20</v>
      </c>
      <c r="E27" s="29" t="s">
        <v>44</v>
      </c>
      <c r="F27" s="30">
        <v>10</v>
      </c>
      <c r="G27" s="30" t="s">
        <v>13</v>
      </c>
      <c r="H27" s="31">
        <v>7.99</v>
      </c>
      <c r="I27" s="31">
        <f>IFERROR(List[[#This Row],[QTY]]*List[[#This Row],[UNIT PRICE]],"")</f>
        <v>79.900000000000006</v>
      </c>
      <c r="J27" s="44" t="s">
        <v>45</v>
      </c>
      <c r="K27" s="3"/>
    </row>
    <row r="28" spans="2:11" s="2" customFormat="1" ht="15" customHeight="1" x14ac:dyDescent="0.2">
      <c r="B28" s="38">
        <v>1</v>
      </c>
      <c r="C28" s="32" t="s">
        <v>46</v>
      </c>
      <c r="D28" s="33" t="s">
        <v>47</v>
      </c>
      <c r="E28" s="34" t="s">
        <v>48</v>
      </c>
      <c r="F28" s="35">
        <v>6</v>
      </c>
      <c r="G28" s="35" t="s">
        <v>13</v>
      </c>
      <c r="H28" s="36">
        <v>8.99</v>
      </c>
      <c r="I28" s="36">
        <f>IFERROR(List[[#This Row],[QTY]]*List[[#This Row],[UNIT PRICE]],"")</f>
        <v>53.94</v>
      </c>
      <c r="J28" s="44"/>
      <c r="K28" s="3"/>
    </row>
    <row r="29" spans="2:11" s="2" customFormat="1" ht="15" customHeight="1" x14ac:dyDescent="0.2">
      <c r="B29" s="26">
        <v>1</v>
      </c>
      <c r="C29" s="27" t="s">
        <v>49</v>
      </c>
      <c r="D29" s="28" t="s">
        <v>47</v>
      </c>
      <c r="E29" s="29" t="s">
        <v>48</v>
      </c>
      <c r="F29" s="30">
        <v>5</v>
      </c>
      <c r="G29" s="30" t="s">
        <v>13</v>
      </c>
      <c r="H29" s="31">
        <v>10.99</v>
      </c>
      <c r="I29" s="31">
        <f>IFERROR(List[[#This Row],[QTY]]*List[[#This Row],[UNIT PRICE]],"")</f>
        <v>54.95</v>
      </c>
      <c r="J29" s="44"/>
      <c r="K29" s="3"/>
    </row>
    <row r="30" spans="2:11" x14ac:dyDescent="0.25">
      <c r="B30" s="21"/>
      <c r="C30" s="22"/>
      <c r="D30" s="23"/>
      <c r="E30" s="23"/>
      <c r="F30" s="24"/>
      <c r="G30" s="24"/>
      <c r="H30" s="40">
        <f>H12+H13+H14+H15+H16+H17+H18+H19+H20+H21+H22+H23+H24+H25+H26+H27+H28+H29</f>
        <v>80.099999999999994</v>
      </c>
      <c r="I30" s="40">
        <f>I12+I13+I14+I15+I16+I17+I18+I19+I20+I21+I22+I23+I24+I25+I26+I27+I28+I29</f>
        <v>270.505</v>
      </c>
      <c r="J30" s="25"/>
    </row>
  </sheetData>
  <mergeCells count="7">
    <mergeCell ref="B2:E2"/>
    <mergeCell ref="B4:C4"/>
    <mergeCell ref="B7:C7"/>
    <mergeCell ref="B8:C8"/>
    <mergeCell ref="B9:C9"/>
    <mergeCell ref="B5:C5"/>
    <mergeCell ref="B6:C6"/>
  </mergeCells>
  <dataValidations xWindow="880" yWindow="541" count="10">
    <dataValidation allowBlank="1" showInputMessage="1" showErrorMessage="1" prompt="Title of this worksheet is in this cell" sqref="B2:B10" xr:uid="{5D1EBFF7-300D-42F2-BA08-BBA59CB578B5}"/>
    <dataValidation allowBlank="1" showInputMessage="1" showErrorMessage="1" prompt="Enter Comment in this column under this heading" sqref="J11" xr:uid="{770658A8-62FD-4B12-AE27-9E0566E2F4B2}"/>
    <dataValidation allowBlank="1" showInputMessage="1" showErrorMessage="1" prompt="Total is automatically calculated in this column under this heading" sqref="I11" xr:uid="{50852C24-3CFF-43D3-98BF-04DFF57CAE3B}"/>
    <dataValidation allowBlank="1" showInputMessage="1" showErrorMessage="1" prompt="Enter Unit Price in this column under this heading" sqref="H11" xr:uid="{3649729E-2CAC-473D-A529-123414A00D6B}"/>
    <dataValidation allowBlank="1" showInputMessage="1" showErrorMessage="1" prompt="Enter Unit in this column under this heading" sqref="G11" xr:uid="{3D4AB2B0-F74A-45B7-B453-E6625F0EC430}"/>
    <dataValidation allowBlank="1" showInputMessage="1" showErrorMessage="1" prompt="Enter Quantity in this column under this heading" sqref="F11" xr:uid="{B7A710D5-B7F7-4235-A9AC-E854C12DB099}"/>
    <dataValidation allowBlank="1" showInputMessage="1" showErrorMessage="1" prompt="Enter Category in this column under this heading" sqref="E11" xr:uid="{47E38FA9-8905-41D5-82C5-491EC4D7BECA}"/>
    <dataValidation allowBlank="1" showInputMessage="1" showErrorMessage="1" prompt="Enter Store type in this column under this heading" sqref="D11" xr:uid="{90583020-7D69-4DFE-88C9-3DF1832748B6}"/>
    <dataValidation allowBlank="1" showInputMessage="1" showErrorMessage="1" prompt="Enter Item in this column under this heading" sqref="C11" xr:uid="{97AB46C2-AA42-49D6-8D32-91B300CFD99B}"/>
    <dataValidation allowBlank="1" showInputMessage="1" showErrorMessage="1" prompt="Enter a number greater than 0 in this column under this heading to mark item as bought" sqref="B11" xr:uid="{5E362E32-385A-40D5-868E-79F30D64C5F8}"/>
  </dataValidations>
  <pageMargins left="0.25" right="0.25" top="0.75" bottom="0.75" header="0.3" footer="0.3"/>
  <pageSetup orientation="landscape" r:id="rId1"/>
  <drawing r:id="rId2"/>
  <tableParts count="1">
    <tablePart r:id="rId3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" id="{CAE32270-3362-450E-9FD3-BE0509CC6EFD}">
            <x14:iconSet iconSet="3Symbols2" custom="1">
              <x14:cfvo type="percent">
                <xm:f>0</xm:f>
              </x14:cfvo>
              <x14:cfvo type="num" gte="0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Symbols2" iconId="2"/>
            </x14:iconSet>
          </x14:cfRule>
          <xm:sqref>B12:B29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e 2 h 8 W D + 0 p + S k A A A A 9 g A A A B I A H A B D b 2 5 m a W c v U G F j a 2 F n Z S 5 4 b W w g o h g A K K A U A A A A A A A A A A A A A A A A A A A A A A A A A A A A h Y 9 B D o I w F E S v Q r q n L T V R Q z 5 l 4 V Y S E 6 J x S 2 q F R v g Y W i x 3 c + G R v I I Y R d 2 5 n D d v M X O / 3 i A d m j q 4 6 M 6 a F h M S U U 4 C j a o 9 G C w T 0 r t j u C S p h E 2 h T k W p g 1 F G G w / 2 k J D K u X P M m P e e + h l t u 5 I J z i O 2 z 9 a 5 q n R T k I 9 s / s u h Q e s K V J p I 2 L 3 G S E E j M a d C L C g H N k H I D H 4 F M e 5 9 t j 8 Q V n 3 t + k 5 L j e E 2 B z Z F Y O 8 P 8 g F Q S w M E F A A C A A g A e 2 h 8 W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H t o f F g o i k e 4 D g A A A B E A A A A T A B w A R m 9 y b X V s Y X M v U 2 V j d G l v b j E u b S C i G A A o o B Q A A A A A A A A A A A A A A A A A A A A A A A A A A A A r T k 0 u y c z P U w i G 0 I b W A F B L A Q I t A B Q A A g A I A H t o f F g / t K f k p A A A A P Y A A A A S A A A A A A A A A A A A A A A A A A A A A A B D b 2 5 m a W c v U G F j a 2 F n Z S 5 4 b W x Q S w E C L Q A U A A I A C A B 7 a H x Y D 8 r p q 6 Q A A A D p A A A A E w A A A A A A A A A A A A A A A A D w A A A A W 0 N v b n R l b n R f V H l w Z X N d L n h t b F B L A Q I t A B Q A A g A I A H t o f F g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T 9 6 k 9 C k 9 U R J w 3 C Q p W g b Y 9 A A A A A A I A A A A A A B B m A A A A A Q A A I A A A A E Z 0 8 + B q 6 A z m i W Q p P v H 4 5 1 a 6 T E 5 q V i 8 p R P 5 C K / v C i e 3 V A A A A A A 6 A A A A A A g A A I A A A A A w W R W T + j W Z h 8 g K d E u R / 3 Q G k g S n B c t X 5 G P X r D p u f w k G 2 U A A A A E d H f 6 w r 5 9 I s U O q m 8 L L f e I a E L n Q h d n w 1 5 G b Y r h x t x q q p U n R U 7 0 J Z r F k S v q k u x v O O M G V g d X p W e 6 G s + w L 9 k 2 l v z U b e I W F Y O w v O s 5 y W U g V n p F n t Q A A A A C 5 M F n D w 2 1 v v 7 A w 7 f w S i H 0 W w / m Y i d 7 a g 9 x 9 R 5 v v v d i 9 O j 4 4 6 + M + a M X K Y V p k G 7 A L C j 6 I t 3 f w y P r f T A Q m i 6 Q 8 o l 5 Q = < / D a t a M a s h u p > 
</file>

<file path=customXml/itemProps1.xml><?xml version="1.0" encoding="utf-8"?>
<ds:datastoreItem xmlns:ds="http://schemas.openxmlformats.org/officeDocument/2006/customXml" ds:itemID="{C74E1381-3748-430C-BEA4-7DCA1B1DECC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hafsah waheed</dc:creator>
  <cp:lastModifiedBy>QM22019</cp:lastModifiedBy>
  <cp:lastPrinted>2024-05-28T08:48:46Z</cp:lastPrinted>
  <dcterms:created xsi:type="dcterms:W3CDTF">2024-03-28T07:52:49Z</dcterms:created>
  <dcterms:modified xsi:type="dcterms:W3CDTF">2024-05-28T09:00:33Z</dcterms:modified>
</cp:coreProperties>
</file>