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Personal Budget Templates\"/>
    </mc:Choice>
  </mc:AlternateContent>
  <xr:revisionPtr revIDLastSave="0" documentId="13_ncr:1_{6BC9A70F-39E6-4EE0-BFFD-0D329570CAC5}" xr6:coauthVersionLast="47" xr6:coauthVersionMax="47" xr10:uidLastSave="{00000000-0000-0000-0000-000000000000}"/>
  <bookViews>
    <workbookView xWindow="-120" yWindow="-120" windowWidth="29040" windowHeight="15990" xr2:uid="{C6BCFE0B-C7FA-484C-AC14-AD7171C53D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C24" i="1"/>
  <c r="E54" i="1"/>
  <c r="E75" i="1"/>
  <c r="E83" i="1"/>
  <c r="E48" i="1"/>
  <c r="E49" i="1"/>
  <c r="E50" i="1"/>
  <c r="E51" i="1"/>
  <c r="E52" i="1"/>
  <c r="E53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8" i="1"/>
  <c r="E79" i="1"/>
  <c r="E80" i="1"/>
  <c r="E81" i="1"/>
  <c r="E82" i="1"/>
  <c r="E15" i="1"/>
  <c r="E16" i="1"/>
  <c r="E17" i="1"/>
  <c r="E18" i="1"/>
  <c r="E19" i="1"/>
  <c r="E20" i="1"/>
  <c r="E21" i="1"/>
  <c r="E22" i="1"/>
  <c r="E23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14" i="1"/>
  <c r="E6" i="1"/>
  <c r="E7" i="1"/>
  <c r="E8" i="1"/>
  <c r="E9" i="1"/>
  <c r="E10" i="1"/>
  <c r="E11" i="1"/>
  <c r="E5" i="1"/>
  <c r="D54" i="1"/>
  <c r="C54" i="1"/>
  <c r="D75" i="1"/>
  <c r="C75" i="1"/>
  <c r="D83" i="1"/>
  <c r="C83" i="1"/>
  <c r="E24" i="1" l="1"/>
</calcChain>
</file>

<file path=xl/sharedStrings.xml><?xml version="1.0" encoding="utf-8"?>
<sst xmlns="http://schemas.openxmlformats.org/spreadsheetml/2006/main" count="92" uniqueCount="82">
  <si>
    <t>Results:</t>
  </si>
  <si>
    <t>Monthly</t>
  </si>
  <si>
    <t>Yearly</t>
  </si>
  <si>
    <t xml:space="preserve"> Total Income</t>
  </si>
  <si>
    <t xml:space="preserve"> Necessary Expenses</t>
  </si>
  <si>
    <t xml:space="preserve"> Discretionary Income</t>
  </si>
  <si>
    <t xml:space="preserve"> Investment Spending</t>
  </si>
  <si>
    <t xml:space="preserve"> Discretionary Income less Investments</t>
  </si>
  <si>
    <t xml:space="preserve"> Discretionary Spending</t>
  </si>
  <si>
    <t xml:space="preserve"> Amount remaining to save or invest</t>
  </si>
  <si>
    <t>Budget</t>
  </si>
  <si>
    <t>Amount</t>
  </si>
  <si>
    <t>Income:</t>
  </si>
  <si>
    <t>Your Primary Income</t>
  </si>
  <si>
    <t>Your Spouse's Income</t>
  </si>
  <si>
    <t>Child Support or Alimony</t>
  </si>
  <si>
    <t>Social Security Income</t>
  </si>
  <si>
    <t>Disability Income</t>
  </si>
  <si>
    <t>Pension Income</t>
  </si>
  <si>
    <t>Investment Income</t>
  </si>
  <si>
    <t>Real Estate Investment Income</t>
  </si>
  <si>
    <t>Business Income</t>
  </si>
  <si>
    <t>Other Income</t>
  </si>
  <si>
    <t>Total Income</t>
  </si>
  <si>
    <t>Necessary Expenses:</t>
  </si>
  <si>
    <t>Payroll Taxes</t>
  </si>
  <si>
    <t>Other income deductions</t>
  </si>
  <si>
    <t>Rent or Mortgage</t>
  </si>
  <si>
    <t>2nd Mortgage or Home Equity Loan</t>
  </si>
  <si>
    <t>Property Taxes</t>
  </si>
  <si>
    <t>Water</t>
  </si>
  <si>
    <t>Garbage</t>
  </si>
  <si>
    <t>Gas &amp; Electric</t>
  </si>
  <si>
    <t>Auto Insurance</t>
  </si>
  <si>
    <t>Auto repairs</t>
  </si>
  <si>
    <t>Food &amp; Groceries (not dining out)</t>
  </si>
  <si>
    <t>Clothing (necessary)</t>
  </si>
  <si>
    <t>Telephone (not mobile phone)</t>
  </si>
  <si>
    <t>Home or Renters Insurance</t>
  </si>
  <si>
    <t>Healthcare or Insurance Costs</t>
  </si>
  <si>
    <t>Dental Care or Insurance Costs</t>
  </si>
  <si>
    <t>Life Insurance Costs</t>
  </si>
  <si>
    <t>Student Loans</t>
  </si>
  <si>
    <t>Home Repairs</t>
  </si>
  <si>
    <t>Home supplies</t>
  </si>
  <si>
    <t>Dry cleaning</t>
  </si>
  <si>
    <t>Laundry</t>
  </si>
  <si>
    <t>Investment Real Estate Expenses</t>
  </si>
  <si>
    <t>Business Income Expenses</t>
  </si>
  <si>
    <t>Childcare (daycare &amp; babysitters)</t>
  </si>
  <si>
    <t>Child &amp; Baby Expenses</t>
  </si>
  <si>
    <t>Other dependent expenses</t>
  </si>
  <si>
    <t>Total Necessary Expenses</t>
  </si>
  <si>
    <t>Discretionary Expenses:</t>
  </si>
  <si>
    <t>Credit Card Bills</t>
  </si>
  <si>
    <t>Auto Loan (s)</t>
  </si>
  <si>
    <t>Gasoline</t>
  </si>
  <si>
    <t>Cable or Satellite TV</t>
  </si>
  <si>
    <t>Mobile Phone (s)</t>
  </si>
  <si>
    <t>Home Improvement</t>
  </si>
  <si>
    <t>Home Security</t>
  </si>
  <si>
    <t>Garden Supplies</t>
  </si>
  <si>
    <t>Entertainment (not dining out)</t>
  </si>
  <si>
    <t>Dining Out</t>
  </si>
  <si>
    <t>Travel &amp; Vacation</t>
  </si>
  <si>
    <t>Pets, Pet Care and Pet Food</t>
  </si>
  <si>
    <t>Clothing (above what's needed)</t>
  </si>
  <si>
    <t>Internet Access</t>
  </si>
  <si>
    <t>Computer Costs</t>
  </si>
  <si>
    <t>Gym membership</t>
  </si>
  <si>
    <t>Beer &amp; Alcohol</t>
  </si>
  <si>
    <t>Cigarettes &amp; Tobacco</t>
  </si>
  <si>
    <t>Total Discretionary Expenses</t>
  </si>
  <si>
    <t>Investment Spending:</t>
  </si>
  <si>
    <t>401K, 403B deposits</t>
  </si>
  <si>
    <t>IRA deposits</t>
  </si>
  <si>
    <t>Employee Stock Plans</t>
  </si>
  <si>
    <t>Brokerage Deposits</t>
  </si>
  <si>
    <t>Other</t>
  </si>
  <si>
    <t>Total Investment Spending</t>
  </si>
  <si>
    <t>Personal Budget Template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</si>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</sst>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\$#,##0.00\ ;\(\$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44" fontId="7" fillId="0" borderId="0" xfId="0" applyNumberFormat="1" applyFont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/>
    <xf numFmtId="44" fontId="9" fillId="2" borderId="7" xfId="0" applyNumberFormat="1" applyFont="1" applyFill="1" applyBorder="1"/>
    <xf numFmtId="0" fontId="5" fillId="0" borderId="8" xfId="0" applyFont="1" applyBorder="1"/>
    <xf numFmtId="44" fontId="9" fillId="2" borderId="10" xfId="0" applyNumberFormat="1" applyFont="1" applyFill="1" applyBorder="1"/>
    <xf numFmtId="44" fontId="7" fillId="2" borderId="7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/>
    <xf numFmtId="44" fontId="8" fillId="0" borderId="2" xfId="1" applyFont="1" applyFill="1" applyBorder="1" applyAlignment="1" applyProtection="1">
      <alignment horizontal="center" vertical="center"/>
      <protection locked="0" hidden="1"/>
    </xf>
    <xf numFmtId="44" fontId="7" fillId="0" borderId="2" xfId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vertical="center"/>
    </xf>
    <xf numFmtId="44" fontId="9" fillId="0" borderId="2" xfId="1" applyFont="1" applyFill="1" applyBorder="1"/>
    <xf numFmtId="0" fontId="10" fillId="3" borderId="1" xfId="0" applyFont="1" applyFill="1" applyBorder="1" applyAlignment="1">
      <alignment horizontal="left" vertical="center" indent="1"/>
    </xf>
    <xf numFmtId="44" fontId="9" fillId="4" borderId="0" xfId="1" applyFont="1" applyFill="1" applyBorder="1" applyAlignment="1">
      <alignment vertical="center"/>
    </xf>
    <xf numFmtId="44" fontId="9" fillId="4" borderId="0" xfId="1" applyFont="1" applyFill="1" applyBorder="1"/>
    <xf numFmtId="44" fontId="9" fillId="4" borderId="9" xfId="1" applyFont="1" applyFill="1" applyBorder="1" applyAlignment="1">
      <alignment vertical="center"/>
    </xf>
    <xf numFmtId="44" fontId="7" fillId="4" borderId="0" xfId="1" applyFont="1" applyFill="1" applyBorder="1" applyAlignment="1">
      <alignment horizontal="center"/>
    </xf>
    <xf numFmtId="44" fontId="8" fillId="4" borderId="0" xfId="1" applyFont="1" applyFill="1" applyBorder="1" applyAlignment="1" applyProtection="1">
      <alignment horizontal="center" vertical="center"/>
      <protection locked="0" hidden="1"/>
    </xf>
    <xf numFmtId="0" fontId="6" fillId="4" borderId="11" xfId="0" applyFont="1" applyFill="1" applyBorder="1"/>
    <xf numFmtId="44" fontId="7" fillId="4" borderId="10" xfId="0" applyNumberFormat="1" applyFont="1" applyFill="1" applyBorder="1" applyAlignment="1">
      <alignment horizontal="center" vertical="center" wrapText="1"/>
    </xf>
    <xf numFmtId="44" fontId="9" fillId="4" borderId="10" xfId="1" applyFont="1" applyFill="1" applyBorder="1" applyAlignment="1">
      <alignment vertical="center"/>
    </xf>
    <xf numFmtId="44" fontId="9" fillId="4" borderId="9" xfId="1" applyFont="1" applyFill="1" applyBorder="1"/>
    <xf numFmtId="0" fontId="5" fillId="4" borderId="11" xfId="0" applyFont="1" applyFill="1" applyBorder="1"/>
    <xf numFmtId="44" fontId="9" fillId="4" borderId="10" xfId="1" applyFont="1" applyFill="1" applyBorder="1"/>
    <xf numFmtId="0" fontId="11" fillId="4" borderId="11" xfId="0" applyFont="1" applyFill="1" applyBorder="1" applyAlignment="1">
      <alignment vertical="center"/>
    </xf>
    <xf numFmtId="44" fontId="8" fillId="4" borderId="9" xfId="1" applyFont="1" applyFill="1" applyBorder="1" applyAlignment="1">
      <alignment vertical="center"/>
    </xf>
    <xf numFmtId="44" fontId="8" fillId="4" borderId="10" xfId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Sheet1!$B$4:$B$77</c:f>
              <c:strCache>
                <c:ptCount val="74"/>
                <c:pt idx="0">
                  <c:v>Results:</c:v>
                </c:pt>
                <c:pt idx="1">
                  <c:v> Total Income</c:v>
                </c:pt>
                <c:pt idx="2">
                  <c:v> Necessary Expenses</c:v>
                </c:pt>
                <c:pt idx="3">
                  <c:v> Discretionary Income</c:v>
                </c:pt>
                <c:pt idx="4">
                  <c:v> Investment Spending</c:v>
                </c:pt>
                <c:pt idx="5">
                  <c:v> Discretionary Income less Investments</c:v>
                </c:pt>
                <c:pt idx="6">
                  <c:v> Discretionary Spending</c:v>
                </c:pt>
                <c:pt idx="7">
                  <c:v> Amount remaining to save or invest</c:v>
                </c:pt>
                <c:pt idx="9">
                  <c:v>Income:</c:v>
                </c:pt>
                <c:pt idx="10">
                  <c:v>Your Primary Income</c:v>
                </c:pt>
                <c:pt idx="11">
                  <c:v>Your Spouse's Income</c:v>
                </c:pt>
                <c:pt idx="12">
                  <c:v>Child Support or Alimony</c:v>
                </c:pt>
                <c:pt idx="13">
                  <c:v>Social Security Income</c:v>
                </c:pt>
                <c:pt idx="14">
                  <c:v>Disability Income</c:v>
                </c:pt>
                <c:pt idx="15">
                  <c:v>Pension Income</c:v>
                </c:pt>
                <c:pt idx="16">
                  <c:v>Investment Income</c:v>
                </c:pt>
                <c:pt idx="17">
                  <c:v>Real Estate Investment Income</c:v>
                </c:pt>
                <c:pt idx="18">
                  <c:v>Business Income</c:v>
                </c:pt>
                <c:pt idx="19">
                  <c:v>Other Income</c:v>
                </c:pt>
                <c:pt idx="20">
                  <c:v>Total Income</c:v>
                </c:pt>
                <c:pt idx="22">
                  <c:v>Necessary Expenses:</c:v>
                </c:pt>
                <c:pt idx="23">
                  <c:v>Payroll Taxes</c:v>
                </c:pt>
                <c:pt idx="24">
                  <c:v>Other income deductions</c:v>
                </c:pt>
                <c:pt idx="25">
                  <c:v>Rent or Mortgage</c:v>
                </c:pt>
                <c:pt idx="26">
                  <c:v>2nd Mortgage or Home Equity Loan</c:v>
                </c:pt>
                <c:pt idx="27">
                  <c:v>Property Taxes</c:v>
                </c:pt>
                <c:pt idx="28">
                  <c:v>Water</c:v>
                </c:pt>
                <c:pt idx="29">
                  <c:v>Garbage</c:v>
                </c:pt>
                <c:pt idx="30">
                  <c:v>Gas &amp; Electric</c:v>
                </c:pt>
                <c:pt idx="31">
                  <c:v>Auto Insurance</c:v>
                </c:pt>
                <c:pt idx="32">
                  <c:v>Auto repairs</c:v>
                </c:pt>
                <c:pt idx="33">
                  <c:v>Food &amp; Groceries (not dining out)</c:v>
                </c:pt>
                <c:pt idx="34">
                  <c:v>Clothing (necessary)</c:v>
                </c:pt>
                <c:pt idx="35">
                  <c:v>Telephone (not mobile phone)</c:v>
                </c:pt>
                <c:pt idx="36">
                  <c:v>Home or Renters Insurance</c:v>
                </c:pt>
                <c:pt idx="37">
                  <c:v>Healthcare or Insurance Costs</c:v>
                </c:pt>
                <c:pt idx="38">
                  <c:v>Dental Care or Insurance Costs</c:v>
                </c:pt>
                <c:pt idx="39">
                  <c:v>Life Insurance Costs</c:v>
                </c:pt>
                <c:pt idx="40">
                  <c:v>Student Loans</c:v>
                </c:pt>
                <c:pt idx="41">
                  <c:v>Home Repairs</c:v>
                </c:pt>
                <c:pt idx="42">
                  <c:v>Home supplies</c:v>
                </c:pt>
                <c:pt idx="43">
                  <c:v>Dry cleaning</c:v>
                </c:pt>
                <c:pt idx="44">
                  <c:v>Laundry</c:v>
                </c:pt>
                <c:pt idx="45">
                  <c:v>Investment Real Estate Expenses</c:v>
                </c:pt>
                <c:pt idx="46">
                  <c:v>Business Income Expenses</c:v>
                </c:pt>
                <c:pt idx="47">
                  <c:v>Childcare (daycare &amp; babysitters)</c:v>
                </c:pt>
                <c:pt idx="48">
                  <c:v>Child &amp; Baby Expenses</c:v>
                </c:pt>
                <c:pt idx="49">
                  <c:v>Other dependent expenses</c:v>
                </c:pt>
                <c:pt idx="50">
                  <c:v>Total Necessary Expenses</c:v>
                </c:pt>
                <c:pt idx="52">
                  <c:v>Discretionary Expenses:</c:v>
                </c:pt>
                <c:pt idx="53">
                  <c:v>Credit Card Bills</c:v>
                </c:pt>
                <c:pt idx="54">
                  <c:v>Auto Loan (s)</c:v>
                </c:pt>
                <c:pt idx="55">
                  <c:v>Gasoline</c:v>
                </c:pt>
                <c:pt idx="56">
                  <c:v>Cable or Satellite TV</c:v>
                </c:pt>
                <c:pt idx="57">
                  <c:v>Mobile Phone (s)</c:v>
                </c:pt>
                <c:pt idx="58">
                  <c:v>Home Improvement</c:v>
                </c:pt>
                <c:pt idx="59">
                  <c:v>Home Security</c:v>
                </c:pt>
                <c:pt idx="60">
                  <c:v>Garden Supplies</c:v>
                </c:pt>
                <c:pt idx="61">
                  <c:v>Entertainment (not dining out)</c:v>
                </c:pt>
                <c:pt idx="62">
                  <c:v>Dining Out</c:v>
                </c:pt>
                <c:pt idx="63">
                  <c:v>Travel &amp; Vacation</c:v>
                </c:pt>
                <c:pt idx="64">
                  <c:v>Pets, Pet Care and Pet Food</c:v>
                </c:pt>
                <c:pt idx="65">
                  <c:v>Clothing (above what's needed)</c:v>
                </c:pt>
                <c:pt idx="66">
                  <c:v>Internet Access</c:v>
                </c:pt>
                <c:pt idx="67">
                  <c:v>Computer Costs</c:v>
                </c:pt>
                <c:pt idx="68">
                  <c:v>Gym membership</c:v>
                </c:pt>
                <c:pt idx="69">
                  <c:v>Beer &amp; Alcohol</c:v>
                </c:pt>
                <c:pt idx="70">
                  <c:v>Cigarettes &amp; Tobacco</c:v>
                </c:pt>
                <c:pt idx="71">
                  <c:v>Total Discretionary Expenses</c:v>
                </c:pt>
                <c:pt idx="73">
                  <c:v>Investment Spending: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Sheet1!$B$78:$B$84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B-402F-8858-08C261E67ED9}"/>
            </c:ext>
          </c:extLst>
        </c:ser>
        <c:ser>
          <c:idx val="1"/>
          <c:order val="1"/>
          <c:tx>
            <c:strRef>
              <c:f>Sheet1!$C$4:$C$77</c:f>
              <c:strCache>
                <c:ptCount val="74"/>
                <c:pt idx="0">
                  <c:v>Monthly</c:v>
                </c:pt>
                <c:pt idx="1">
                  <c:v> $100,000.00 </c:v>
                </c:pt>
                <c:pt idx="2">
                  <c:v> $50,000.00 </c:v>
                </c:pt>
                <c:pt idx="3">
                  <c:v> $30,000.00 </c:v>
                </c:pt>
                <c:pt idx="4">
                  <c:v> $10,000.00 </c:v>
                </c:pt>
                <c:pt idx="5">
                  <c:v> $8,000.00 </c:v>
                </c:pt>
                <c:pt idx="6">
                  <c:v> $6,000.00 </c:v>
                </c:pt>
                <c:pt idx="7">
                  <c:v> $5,000.00 </c:v>
                </c:pt>
                <c:pt idx="9">
                  <c:v>Budget</c:v>
                </c:pt>
                <c:pt idx="10">
                  <c:v> $112.00 </c:v>
                </c:pt>
                <c:pt idx="11">
                  <c:v> $600.00 </c:v>
                </c:pt>
                <c:pt idx="12">
                  <c:v> $30.00 </c:v>
                </c:pt>
                <c:pt idx="13">
                  <c:v> $50.00 </c:v>
                </c:pt>
                <c:pt idx="14">
                  <c:v> $10.00 </c:v>
                </c:pt>
                <c:pt idx="15">
                  <c:v> $500.00 </c:v>
                </c:pt>
                <c:pt idx="16">
                  <c:v> $300.00 </c:v>
                </c:pt>
                <c:pt idx="17">
                  <c:v> $100.00 </c:v>
                </c:pt>
                <c:pt idx="18">
                  <c:v> $500.00 </c:v>
                </c:pt>
                <c:pt idx="19">
                  <c:v> $300.00 </c:v>
                </c:pt>
                <c:pt idx="20">
                  <c:v> $2,502.00 </c:v>
                </c:pt>
                <c:pt idx="22">
                  <c:v>Budget</c:v>
                </c:pt>
                <c:pt idx="23">
                  <c:v> $1,200.00 </c:v>
                </c:pt>
                <c:pt idx="24">
                  <c:v> $600.00 </c:v>
                </c:pt>
                <c:pt idx="25">
                  <c:v> $30.00 </c:v>
                </c:pt>
                <c:pt idx="26">
                  <c:v> $50.00 </c:v>
                </c:pt>
                <c:pt idx="27">
                  <c:v> $100.00 </c:v>
                </c:pt>
                <c:pt idx="28">
                  <c:v> $500.00 </c:v>
                </c:pt>
                <c:pt idx="29">
                  <c:v> $300.00 </c:v>
                </c:pt>
                <c:pt idx="30">
                  <c:v> $100.00 </c:v>
                </c:pt>
                <c:pt idx="31">
                  <c:v> $500.00 </c:v>
                </c:pt>
                <c:pt idx="32">
                  <c:v> $300.00 </c:v>
                </c:pt>
                <c:pt idx="33">
                  <c:v> $1,200.00 </c:v>
                </c:pt>
                <c:pt idx="34">
                  <c:v> $600.00 </c:v>
                </c:pt>
                <c:pt idx="35">
                  <c:v> $30.00 </c:v>
                </c:pt>
                <c:pt idx="36">
                  <c:v> $50.00 </c:v>
                </c:pt>
                <c:pt idx="37">
                  <c:v> $100.00 </c:v>
                </c:pt>
                <c:pt idx="38">
                  <c:v> $500.00 </c:v>
                </c:pt>
                <c:pt idx="39">
                  <c:v> $300.00 </c:v>
                </c:pt>
                <c:pt idx="40">
                  <c:v> $100.00 </c:v>
                </c:pt>
                <c:pt idx="41">
                  <c:v> $500.00 </c:v>
                </c:pt>
                <c:pt idx="42">
                  <c:v> $300.00 </c:v>
                </c:pt>
                <c:pt idx="43">
                  <c:v> $30.00 </c:v>
                </c:pt>
                <c:pt idx="44">
                  <c:v> $50.00 </c:v>
                </c:pt>
                <c:pt idx="45">
                  <c:v> $100.00 </c:v>
                </c:pt>
                <c:pt idx="46">
                  <c:v> $500.00 </c:v>
                </c:pt>
                <c:pt idx="47">
                  <c:v> $300.00 </c:v>
                </c:pt>
                <c:pt idx="48">
                  <c:v> $100.00 </c:v>
                </c:pt>
                <c:pt idx="49">
                  <c:v> $500.00 </c:v>
                </c:pt>
                <c:pt idx="50">
                  <c:v> $7,740.00 </c:v>
                </c:pt>
                <c:pt idx="52">
                  <c:v>Budget</c:v>
                </c:pt>
                <c:pt idx="53">
                  <c:v> $30.00 </c:v>
                </c:pt>
                <c:pt idx="54">
                  <c:v> $50.00 </c:v>
                </c:pt>
                <c:pt idx="55">
                  <c:v> $100.00 </c:v>
                </c:pt>
                <c:pt idx="56">
                  <c:v> $500.00 </c:v>
                </c:pt>
                <c:pt idx="57">
                  <c:v> $300.00 </c:v>
                </c:pt>
                <c:pt idx="58">
                  <c:v> $100.00 </c:v>
                </c:pt>
                <c:pt idx="59">
                  <c:v> $500.00 </c:v>
                </c:pt>
                <c:pt idx="60">
                  <c:v> $1,200.00 </c:v>
                </c:pt>
                <c:pt idx="61">
                  <c:v> $600.00 </c:v>
                </c:pt>
                <c:pt idx="62">
                  <c:v> $30.00 </c:v>
                </c:pt>
                <c:pt idx="63">
                  <c:v> $50.00 </c:v>
                </c:pt>
                <c:pt idx="64">
                  <c:v> $100.00 </c:v>
                </c:pt>
                <c:pt idx="65">
                  <c:v> $500.00 </c:v>
                </c:pt>
                <c:pt idx="66">
                  <c:v> $300.00 </c:v>
                </c:pt>
                <c:pt idx="67">
                  <c:v> $100.00 </c:v>
                </c:pt>
                <c:pt idx="68">
                  <c:v> $500.00 </c:v>
                </c:pt>
                <c:pt idx="69">
                  <c:v> $300.00 </c:v>
                </c:pt>
                <c:pt idx="70">
                  <c:v> $30.00 </c:v>
                </c:pt>
                <c:pt idx="71">
                  <c:v> $5,290.00 </c:v>
                </c:pt>
                <c:pt idx="73">
                  <c:v>Budget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Sheet1!$C$78:$C$84</c:f>
              <c:numCache>
                <c:formatCode>_("$"* #,##0.00_);_("$"* \(#,##0.00\);_("$"* "-"??_);_(@_)</c:formatCode>
                <c:ptCount val="7"/>
                <c:pt idx="0">
                  <c:v>500</c:v>
                </c:pt>
                <c:pt idx="1">
                  <c:v>300</c:v>
                </c:pt>
                <c:pt idx="2">
                  <c:v>100</c:v>
                </c:pt>
                <c:pt idx="3">
                  <c:v>500</c:v>
                </c:pt>
                <c:pt idx="4">
                  <c:v>300</c:v>
                </c:pt>
                <c:pt idx="5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B-402F-8858-08C261E67ED9}"/>
            </c:ext>
          </c:extLst>
        </c:ser>
        <c:ser>
          <c:idx val="2"/>
          <c:order val="2"/>
          <c:tx>
            <c:strRef>
              <c:f>Sheet1!$D$4:$D$77</c:f>
              <c:strCache>
                <c:ptCount val="74"/>
                <c:pt idx="0">
                  <c:v>Yearly</c:v>
                </c:pt>
                <c:pt idx="1">
                  <c:v> $1,100,000.00 </c:v>
                </c:pt>
                <c:pt idx="2">
                  <c:v> $250,000.00 </c:v>
                </c:pt>
                <c:pt idx="3">
                  <c:v> $350,000.00 </c:v>
                </c:pt>
                <c:pt idx="4">
                  <c:v> $140,000.00 </c:v>
                </c:pt>
                <c:pt idx="5">
                  <c:v> $28,000.00 </c:v>
                </c:pt>
                <c:pt idx="6">
                  <c:v> $26,000.00 </c:v>
                </c:pt>
                <c:pt idx="7">
                  <c:v> $35,000.00 </c:v>
                </c:pt>
                <c:pt idx="9">
                  <c:v>Amount</c:v>
                </c:pt>
                <c:pt idx="10">
                  <c:v> $1,300.00 </c:v>
                </c:pt>
                <c:pt idx="11">
                  <c:v> $1,000.00 </c:v>
                </c:pt>
                <c:pt idx="12">
                  <c:v> $50.00 </c:v>
                </c:pt>
                <c:pt idx="13">
                  <c:v> $100.00 </c:v>
                </c:pt>
                <c:pt idx="14">
                  <c:v> $2,500.00 </c:v>
                </c:pt>
                <c:pt idx="15">
                  <c:v> $1,500.00 </c:v>
                </c:pt>
                <c:pt idx="16">
                  <c:v> $1,000.00 </c:v>
                </c:pt>
                <c:pt idx="17">
                  <c:v> $500.00 </c:v>
                </c:pt>
                <c:pt idx="18">
                  <c:v> $1,500.00 </c:v>
                </c:pt>
                <c:pt idx="19">
                  <c:v> $1,000.00 </c:v>
                </c:pt>
                <c:pt idx="20">
                  <c:v> $10,450.00 </c:v>
                </c:pt>
                <c:pt idx="22">
                  <c:v>Amount</c:v>
                </c:pt>
                <c:pt idx="23">
                  <c:v> $1,300.00 </c:v>
                </c:pt>
                <c:pt idx="24">
                  <c:v> $1,000.00 </c:v>
                </c:pt>
                <c:pt idx="25">
                  <c:v> $50.00 </c:v>
                </c:pt>
                <c:pt idx="26">
                  <c:v> $100.00 </c:v>
                </c:pt>
                <c:pt idx="27">
                  <c:v> $2,500.00 </c:v>
                </c:pt>
                <c:pt idx="28">
                  <c:v> $1,500.00 </c:v>
                </c:pt>
                <c:pt idx="29">
                  <c:v> $1,000.00 </c:v>
                </c:pt>
                <c:pt idx="30">
                  <c:v> $500.00 </c:v>
                </c:pt>
                <c:pt idx="31">
                  <c:v> $1,500.00 </c:v>
                </c:pt>
                <c:pt idx="32">
                  <c:v> $1,000.00 </c:v>
                </c:pt>
                <c:pt idx="33">
                  <c:v> $1,300.00 </c:v>
                </c:pt>
                <c:pt idx="34">
                  <c:v> $1,000.00 </c:v>
                </c:pt>
                <c:pt idx="35">
                  <c:v> $50.00 </c:v>
                </c:pt>
                <c:pt idx="36">
                  <c:v> $100.00 </c:v>
                </c:pt>
                <c:pt idx="37">
                  <c:v> $2,500.00 </c:v>
                </c:pt>
                <c:pt idx="38">
                  <c:v> $1,500.00 </c:v>
                </c:pt>
                <c:pt idx="39">
                  <c:v> $1,000.00 </c:v>
                </c:pt>
                <c:pt idx="40">
                  <c:v> $500.00 </c:v>
                </c:pt>
                <c:pt idx="41">
                  <c:v> $1,500.00 </c:v>
                </c:pt>
                <c:pt idx="42">
                  <c:v> $1,000.00 </c:v>
                </c:pt>
                <c:pt idx="43">
                  <c:v> $50.00 </c:v>
                </c:pt>
                <c:pt idx="44">
                  <c:v> $100.00 </c:v>
                </c:pt>
                <c:pt idx="45">
                  <c:v> $2,500.00 </c:v>
                </c:pt>
                <c:pt idx="46">
                  <c:v> $1,500.00 </c:v>
                </c:pt>
                <c:pt idx="47">
                  <c:v> $1,000.00 </c:v>
                </c:pt>
                <c:pt idx="48">
                  <c:v> $500.00 </c:v>
                </c:pt>
                <c:pt idx="49">
                  <c:v> $1,500.00 </c:v>
                </c:pt>
                <c:pt idx="50">
                  <c:v> $24,050.00 </c:v>
                </c:pt>
                <c:pt idx="52">
                  <c:v>Amount</c:v>
                </c:pt>
                <c:pt idx="53">
                  <c:v> $50.00 </c:v>
                </c:pt>
                <c:pt idx="54">
                  <c:v> $100.00 </c:v>
                </c:pt>
                <c:pt idx="55">
                  <c:v> $2,500.00 </c:v>
                </c:pt>
                <c:pt idx="56">
                  <c:v> $1,500.00 </c:v>
                </c:pt>
                <c:pt idx="57">
                  <c:v> $1,000.00 </c:v>
                </c:pt>
                <c:pt idx="58">
                  <c:v> $500.00 </c:v>
                </c:pt>
                <c:pt idx="59">
                  <c:v> $1,500.00 </c:v>
                </c:pt>
                <c:pt idx="60">
                  <c:v> $1,300.00 </c:v>
                </c:pt>
                <c:pt idx="61">
                  <c:v> $1,000.00 </c:v>
                </c:pt>
                <c:pt idx="62">
                  <c:v> $50.00 </c:v>
                </c:pt>
                <c:pt idx="63">
                  <c:v> $100.00 </c:v>
                </c:pt>
                <c:pt idx="64">
                  <c:v> $2,500.00 </c:v>
                </c:pt>
                <c:pt idx="65">
                  <c:v> $1,500.00 </c:v>
                </c:pt>
                <c:pt idx="66">
                  <c:v> $1,000.00 </c:v>
                </c:pt>
                <c:pt idx="67">
                  <c:v> $500.00 </c:v>
                </c:pt>
                <c:pt idx="68">
                  <c:v> $1,500.00 </c:v>
                </c:pt>
                <c:pt idx="69">
                  <c:v> $1,000.00 </c:v>
                </c:pt>
                <c:pt idx="70">
                  <c:v> $50.00 </c:v>
                </c:pt>
                <c:pt idx="71">
                  <c:v> $17,650.00 </c:v>
                </c:pt>
                <c:pt idx="73">
                  <c:v>Amount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sp3d/>
          </c:spPr>
          <c:invertIfNegative val="0"/>
          <c:val>
            <c:numRef>
              <c:f>Sheet1!$D$78:$D$84</c:f>
              <c:numCache>
                <c:formatCode>_("$"* #,##0.00_);_("$"* \(#,##0.00\);_("$"* "-"??_);_(@_)</c:formatCode>
                <c:ptCount val="7"/>
                <c:pt idx="0">
                  <c:v>1500</c:v>
                </c:pt>
                <c:pt idx="1">
                  <c:v>1000</c:v>
                </c:pt>
                <c:pt idx="2">
                  <c:v>500</c:v>
                </c:pt>
                <c:pt idx="3">
                  <c:v>1500</c:v>
                </c:pt>
                <c:pt idx="4">
                  <c:v>1000</c:v>
                </c:pt>
                <c:pt idx="5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0B-402F-8858-08C261E67ED9}"/>
            </c:ext>
          </c:extLst>
        </c:ser>
        <c:ser>
          <c:idx val="3"/>
          <c:order val="3"/>
          <c:tx>
            <c:strRef>
              <c:f>Sheet1!$E$4:$E$77</c:f>
              <c:strCache>
                <c:ptCount val="74"/>
                <c:pt idx="0">
                  <c:v>Difference</c:v>
                </c:pt>
                <c:pt idx="1">
                  <c:v> $(1,000,000.00)</c:v>
                </c:pt>
                <c:pt idx="2">
                  <c:v> $(200,000.00)</c:v>
                </c:pt>
                <c:pt idx="3">
                  <c:v> $(320,000.00)</c:v>
                </c:pt>
                <c:pt idx="4">
                  <c:v> $(130,000.00)</c:v>
                </c:pt>
                <c:pt idx="5">
                  <c:v> $(20,000.00)</c:v>
                </c:pt>
                <c:pt idx="6">
                  <c:v> $(20,000.00)</c:v>
                </c:pt>
                <c:pt idx="7">
                  <c:v> $(30,000.00)</c:v>
                </c:pt>
                <c:pt idx="9">
                  <c:v>Difference</c:v>
                </c:pt>
                <c:pt idx="10">
                  <c:v> $(1,188.00)</c:v>
                </c:pt>
                <c:pt idx="11">
                  <c:v> $(400.00)</c:v>
                </c:pt>
                <c:pt idx="12">
                  <c:v> $(20.00)</c:v>
                </c:pt>
                <c:pt idx="13">
                  <c:v> $(50.00)</c:v>
                </c:pt>
                <c:pt idx="14">
                  <c:v> $(2,490.00)</c:v>
                </c:pt>
                <c:pt idx="15">
                  <c:v> $(1,000.00)</c:v>
                </c:pt>
                <c:pt idx="16">
                  <c:v> $(700.00)</c:v>
                </c:pt>
                <c:pt idx="17">
                  <c:v> $(400.00)</c:v>
                </c:pt>
                <c:pt idx="18">
                  <c:v> $(1,000.00)</c:v>
                </c:pt>
                <c:pt idx="19">
                  <c:v> $(700.00)</c:v>
                </c:pt>
                <c:pt idx="20">
                  <c:v> $(7,948.00)</c:v>
                </c:pt>
                <c:pt idx="22">
                  <c:v>Difference</c:v>
                </c:pt>
                <c:pt idx="23">
                  <c:v> $(100.00)</c:v>
                </c:pt>
                <c:pt idx="24">
                  <c:v> $(400.00)</c:v>
                </c:pt>
                <c:pt idx="25">
                  <c:v> $(20.00)</c:v>
                </c:pt>
                <c:pt idx="26">
                  <c:v> $(50.00)</c:v>
                </c:pt>
                <c:pt idx="27">
                  <c:v> $(2,400.00)</c:v>
                </c:pt>
                <c:pt idx="28">
                  <c:v> $(1,000.00)</c:v>
                </c:pt>
                <c:pt idx="29">
                  <c:v> $(700.00)</c:v>
                </c:pt>
                <c:pt idx="30">
                  <c:v> $(400.00)</c:v>
                </c:pt>
                <c:pt idx="31">
                  <c:v> $(1,000.00)</c:v>
                </c:pt>
                <c:pt idx="32">
                  <c:v> $(700.00)</c:v>
                </c:pt>
                <c:pt idx="33">
                  <c:v> $(100.00)</c:v>
                </c:pt>
                <c:pt idx="34">
                  <c:v> $(400.00)</c:v>
                </c:pt>
                <c:pt idx="35">
                  <c:v> $(20.00)</c:v>
                </c:pt>
                <c:pt idx="36">
                  <c:v> $(50.00)</c:v>
                </c:pt>
                <c:pt idx="37">
                  <c:v> $(2,400.00)</c:v>
                </c:pt>
                <c:pt idx="38">
                  <c:v> $(1,000.00)</c:v>
                </c:pt>
                <c:pt idx="39">
                  <c:v> $(700.00)</c:v>
                </c:pt>
                <c:pt idx="40">
                  <c:v> $(400.00)</c:v>
                </c:pt>
                <c:pt idx="41">
                  <c:v> $(1,000.00)</c:v>
                </c:pt>
                <c:pt idx="42">
                  <c:v> $(700.00)</c:v>
                </c:pt>
                <c:pt idx="43">
                  <c:v> $(20.00)</c:v>
                </c:pt>
                <c:pt idx="44">
                  <c:v> $(50.00)</c:v>
                </c:pt>
                <c:pt idx="45">
                  <c:v> $(2,400.00)</c:v>
                </c:pt>
                <c:pt idx="46">
                  <c:v> $(1,000.00)</c:v>
                </c:pt>
                <c:pt idx="47">
                  <c:v> $(700.00)</c:v>
                </c:pt>
                <c:pt idx="48">
                  <c:v> $(400.00)</c:v>
                </c:pt>
                <c:pt idx="49">
                  <c:v> $(1,000.00)</c:v>
                </c:pt>
                <c:pt idx="50">
                  <c:v> $(16,310.00)</c:v>
                </c:pt>
                <c:pt idx="52">
                  <c:v>Difference</c:v>
                </c:pt>
                <c:pt idx="53">
                  <c:v> $(20.00)</c:v>
                </c:pt>
                <c:pt idx="54">
                  <c:v> $(50.00)</c:v>
                </c:pt>
                <c:pt idx="55">
                  <c:v> $(2,400.00)</c:v>
                </c:pt>
                <c:pt idx="56">
                  <c:v> $(1,000.00)</c:v>
                </c:pt>
                <c:pt idx="57">
                  <c:v> $(700.00)</c:v>
                </c:pt>
                <c:pt idx="58">
                  <c:v> $(400.00)</c:v>
                </c:pt>
                <c:pt idx="59">
                  <c:v> $(1,000.00)</c:v>
                </c:pt>
                <c:pt idx="60">
                  <c:v> $(100.00)</c:v>
                </c:pt>
                <c:pt idx="61">
                  <c:v> $(400.00)</c:v>
                </c:pt>
                <c:pt idx="62">
                  <c:v> $(20.00)</c:v>
                </c:pt>
                <c:pt idx="63">
                  <c:v> $(50.00)</c:v>
                </c:pt>
                <c:pt idx="64">
                  <c:v> $(2,400.00)</c:v>
                </c:pt>
                <c:pt idx="65">
                  <c:v> $(1,000.00)</c:v>
                </c:pt>
                <c:pt idx="66">
                  <c:v> $(700.00)</c:v>
                </c:pt>
                <c:pt idx="67">
                  <c:v> $(400.00)</c:v>
                </c:pt>
                <c:pt idx="68">
                  <c:v> $(1,000.00)</c:v>
                </c:pt>
                <c:pt idx="69">
                  <c:v> $(700.00)</c:v>
                </c:pt>
                <c:pt idx="70">
                  <c:v> $(20.00)</c:v>
                </c:pt>
                <c:pt idx="71">
                  <c:v> $(12,360.00)</c:v>
                </c:pt>
                <c:pt idx="73">
                  <c:v>Difference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Sheet1!$E$78:$E$84</c:f>
              <c:numCache>
                <c:formatCode>_("$"* #,##0.00_);_("$"* \(#,##0.00\);_("$"* "-"??_);_(@_)</c:formatCode>
                <c:ptCount val="7"/>
                <c:pt idx="0">
                  <c:v>-1000</c:v>
                </c:pt>
                <c:pt idx="1">
                  <c:v>-700</c:v>
                </c:pt>
                <c:pt idx="2">
                  <c:v>-400</c:v>
                </c:pt>
                <c:pt idx="3">
                  <c:v>-1000</c:v>
                </c:pt>
                <c:pt idx="4">
                  <c:v>-700</c:v>
                </c:pt>
                <c:pt idx="5">
                  <c:v>-3800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0B-402F-8858-08C261E6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143088"/>
        <c:axId val="2075632768"/>
        <c:axId val="0"/>
      </c:bar3DChart>
      <c:catAx>
        <c:axId val="1908143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632768"/>
        <c:crosses val="autoZero"/>
        <c:auto val="1"/>
        <c:lblAlgn val="ctr"/>
        <c:lblOffset val="100"/>
        <c:noMultiLvlLbl val="0"/>
      </c:catAx>
      <c:valAx>
        <c:axId val="20756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14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84</xdr:row>
      <xdr:rowOff>171449</xdr:rowOff>
    </xdr:from>
    <xdr:to>
      <xdr:col>4</xdr:col>
      <xdr:colOff>1019175</xdr:colOff>
      <xdr:row>96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CEEEC63-398A-2476-FF71-4B80053DFC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548465</xdr:colOff>
      <xdr:row>0</xdr:row>
      <xdr:rowOff>85725</xdr:rowOff>
    </xdr:from>
    <xdr:to>
      <xdr:col>5</xdr:col>
      <xdr:colOff>7620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0CD819-B706-4CF3-962A-D5C735378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8715" y="85725"/>
          <a:ext cx="69740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DCE3-2E85-4DD2-B029-792C22A8ACDB}">
  <dimension ref="B2:G84"/>
  <sheetViews>
    <sheetView showGridLines="0" showRowColHeaders="0" tabSelected="1" showRuler="0" view="pageLayout" zoomScaleNormal="100" workbookViewId="0">
      <selection activeCell="D7" sqref="D7"/>
    </sheetView>
  </sheetViews>
  <sheetFormatPr defaultRowHeight="15" x14ac:dyDescent="0.25"/>
  <cols>
    <col min="1" max="1" width="2" customWidth="1"/>
    <col min="2" max="2" width="44.5703125" customWidth="1"/>
    <col min="3" max="5" width="17.28515625" customWidth="1"/>
  </cols>
  <sheetData>
    <row r="2" spans="2:7" ht="59.25" customHeight="1" x14ac:dyDescent="0.25">
      <c r="B2" s="18" t="s">
        <v>80</v>
      </c>
      <c r="C2" s="18"/>
      <c r="D2" s="18"/>
      <c r="E2" s="18"/>
    </row>
    <row r="3" spans="2:7" ht="15.75" thickBot="1" x14ac:dyDescent="0.3"/>
    <row r="4" spans="2:7" x14ac:dyDescent="0.25">
      <c r="B4" s="5" t="s">
        <v>0</v>
      </c>
      <c r="C4" s="6" t="s">
        <v>1</v>
      </c>
      <c r="D4" s="6" t="s">
        <v>2</v>
      </c>
      <c r="E4" s="7" t="s">
        <v>81</v>
      </c>
      <c r="F4" s="1"/>
      <c r="G4" s="1"/>
    </row>
    <row r="5" spans="2:7" x14ac:dyDescent="0.25">
      <c r="B5" s="8" t="s">
        <v>3</v>
      </c>
      <c r="C5" s="19">
        <v>100000</v>
      </c>
      <c r="D5" s="16">
        <v>1100000</v>
      </c>
      <c r="E5" s="9">
        <f>C5-D5</f>
        <v>-1000000</v>
      </c>
      <c r="F5" s="1"/>
      <c r="G5" s="1"/>
    </row>
    <row r="6" spans="2:7" x14ac:dyDescent="0.25">
      <c r="B6" s="8" t="s">
        <v>4</v>
      </c>
      <c r="C6" s="20">
        <v>50000</v>
      </c>
      <c r="D6" s="17">
        <v>250000</v>
      </c>
      <c r="E6" s="9">
        <f t="shared" ref="E6:E11" si="0">C6-D6</f>
        <v>-200000</v>
      </c>
      <c r="F6" s="1"/>
      <c r="G6" s="1"/>
    </row>
    <row r="7" spans="2:7" x14ac:dyDescent="0.25">
      <c r="B7" s="8" t="s">
        <v>5</v>
      </c>
      <c r="C7" s="20">
        <v>30000</v>
      </c>
      <c r="D7" s="17">
        <v>350000</v>
      </c>
      <c r="E7" s="9">
        <f t="shared" si="0"/>
        <v>-320000</v>
      </c>
      <c r="F7" s="1"/>
      <c r="G7" s="1"/>
    </row>
    <row r="8" spans="2:7" x14ac:dyDescent="0.25">
      <c r="B8" s="8" t="s">
        <v>6</v>
      </c>
      <c r="C8" s="20">
        <v>10000</v>
      </c>
      <c r="D8" s="17">
        <v>140000</v>
      </c>
      <c r="E8" s="9">
        <f t="shared" si="0"/>
        <v>-130000</v>
      </c>
      <c r="F8" s="1"/>
      <c r="G8" s="1"/>
    </row>
    <row r="9" spans="2:7" x14ac:dyDescent="0.25">
      <c r="B9" s="8" t="s">
        <v>7</v>
      </c>
      <c r="C9" s="19">
        <v>8000</v>
      </c>
      <c r="D9" s="16">
        <v>28000</v>
      </c>
      <c r="E9" s="9">
        <f t="shared" si="0"/>
        <v>-20000</v>
      </c>
      <c r="F9" s="1"/>
      <c r="G9" s="1"/>
    </row>
    <row r="10" spans="2:7" x14ac:dyDescent="0.25">
      <c r="B10" s="8" t="s">
        <v>8</v>
      </c>
      <c r="C10" s="19">
        <v>6000</v>
      </c>
      <c r="D10" s="16">
        <v>26000</v>
      </c>
      <c r="E10" s="9">
        <f t="shared" si="0"/>
        <v>-20000</v>
      </c>
      <c r="F10" s="1"/>
      <c r="G10" s="1"/>
    </row>
    <row r="11" spans="2:7" ht="15.75" thickBot="1" x14ac:dyDescent="0.3">
      <c r="B11" s="10" t="s">
        <v>9</v>
      </c>
      <c r="C11" s="21">
        <v>5000</v>
      </c>
      <c r="D11" s="16">
        <v>35000</v>
      </c>
      <c r="E11" s="11">
        <f t="shared" si="0"/>
        <v>-30000</v>
      </c>
      <c r="F11" s="1"/>
      <c r="G11" s="1"/>
    </row>
    <row r="12" spans="2:7" ht="15.75" thickBot="1" x14ac:dyDescent="0.3">
      <c r="B12" s="1"/>
      <c r="C12" s="3"/>
      <c r="D12" s="3"/>
      <c r="E12" s="3"/>
      <c r="F12" s="1"/>
      <c r="G12" s="1"/>
    </row>
    <row r="13" spans="2:7" x14ac:dyDescent="0.25">
      <c r="B13" s="5" t="s">
        <v>12</v>
      </c>
      <c r="C13" s="6" t="s">
        <v>10</v>
      </c>
      <c r="D13" s="6" t="s">
        <v>11</v>
      </c>
      <c r="E13" s="7" t="s">
        <v>81</v>
      </c>
      <c r="F13" s="1"/>
      <c r="G13" s="1"/>
    </row>
    <row r="14" spans="2:7" x14ac:dyDescent="0.25">
      <c r="B14" s="8" t="s">
        <v>13</v>
      </c>
      <c r="C14" s="22">
        <v>112</v>
      </c>
      <c r="D14" s="15">
        <v>1300</v>
      </c>
      <c r="E14" s="12">
        <f>C14-D14</f>
        <v>-1188</v>
      </c>
      <c r="F14" s="1"/>
      <c r="G14" s="1"/>
    </row>
    <row r="15" spans="2:7" x14ac:dyDescent="0.25">
      <c r="B15" s="8" t="s">
        <v>14</v>
      </c>
      <c r="C15" s="22">
        <v>600</v>
      </c>
      <c r="D15" s="15">
        <v>1000</v>
      </c>
      <c r="E15" s="12">
        <f t="shared" ref="E15:E78" si="1">C15-D15</f>
        <v>-400</v>
      </c>
      <c r="F15" s="1"/>
      <c r="G15" s="1"/>
    </row>
    <row r="16" spans="2:7" x14ac:dyDescent="0.25">
      <c r="B16" s="8" t="s">
        <v>15</v>
      </c>
      <c r="C16" s="22">
        <v>30</v>
      </c>
      <c r="D16" s="15">
        <v>50</v>
      </c>
      <c r="E16" s="12">
        <f t="shared" si="1"/>
        <v>-20</v>
      </c>
      <c r="F16" s="1"/>
      <c r="G16" s="1"/>
    </row>
    <row r="17" spans="2:7" x14ac:dyDescent="0.25">
      <c r="B17" s="8" t="s">
        <v>16</v>
      </c>
      <c r="C17" s="22">
        <v>50</v>
      </c>
      <c r="D17" s="15">
        <v>100</v>
      </c>
      <c r="E17" s="12">
        <f t="shared" si="1"/>
        <v>-50</v>
      </c>
      <c r="F17" s="1"/>
      <c r="G17" s="1"/>
    </row>
    <row r="18" spans="2:7" x14ac:dyDescent="0.25">
      <c r="B18" s="8" t="s">
        <v>17</v>
      </c>
      <c r="C18" s="23">
        <v>10</v>
      </c>
      <c r="D18" s="14">
        <v>2500</v>
      </c>
      <c r="E18" s="12">
        <f t="shared" si="1"/>
        <v>-2490</v>
      </c>
      <c r="F18" s="1"/>
      <c r="G18" s="1"/>
    </row>
    <row r="19" spans="2:7" x14ac:dyDescent="0.25">
      <c r="B19" s="8" t="s">
        <v>18</v>
      </c>
      <c r="C19" s="23">
        <v>500</v>
      </c>
      <c r="D19" s="14">
        <v>1500</v>
      </c>
      <c r="E19" s="12">
        <f t="shared" si="1"/>
        <v>-1000</v>
      </c>
      <c r="F19" s="1"/>
      <c r="G19" s="1"/>
    </row>
    <row r="20" spans="2:7" x14ac:dyDescent="0.25">
      <c r="B20" s="8" t="s">
        <v>19</v>
      </c>
      <c r="C20" s="23">
        <v>300</v>
      </c>
      <c r="D20" s="14">
        <v>1000</v>
      </c>
      <c r="E20" s="12">
        <f t="shared" si="1"/>
        <v>-700</v>
      </c>
      <c r="F20" s="1"/>
      <c r="G20" s="1"/>
    </row>
    <row r="21" spans="2:7" x14ac:dyDescent="0.25">
      <c r="B21" s="8" t="s">
        <v>20</v>
      </c>
      <c r="C21" s="23">
        <v>100</v>
      </c>
      <c r="D21" s="14">
        <v>500</v>
      </c>
      <c r="E21" s="12">
        <f t="shared" si="1"/>
        <v>-400</v>
      </c>
      <c r="F21" s="1"/>
      <c r="G21" s="1"/>
    </row>
    <row r="22" spans="2:7" x14ac:dyDescent="0.25">
      <c r="B22" s="8" t="s">
        <v>21</v>
      </c>
      <c r="C22" s="23">
        <v>500</v>
      </c>
      <c r="D22" s="14">
        <v>1500</v>
      </c>
      <c r="E22" s="12">
        <f t="shared" si="1"/>
        <v>-1000</v>
      </c>
      <c r="F22" s="1"/>
      <c r="G22" s="1"/>
    </row>
    <row r="23" spans="2:7" x14ac:dyDescent="0.25">
      <c r="B23" s="8" t="s">
        <v>22</v>
      </c>
      <c r="C23" s="23">
        <v>300</v>
      </c>
      <c r="D23" s="14">
        <v>1000</v>
      </c>
      <c r="E23" s="12">
        <f t="shared" si="1"/>
        <v>-700</v>
      </c>
      <c r="F23" s="1"/>
      <c r="G23" s="1"/>
    </row>
    <row r="24" spans="2:7" ht="15.75" thickBot="1" x14ac:dyDescent="0.3">
      <c r="B24" s="24" t="s">
        <v>23</v>
      </c>
      <c r="C24" s="21">
        <f>C14+C15+C16+C17+C18+C19+C20+C21+C22+C23</f>
        <v>2502</v>
      </c>
      <c r="D24" s="21">
        <f>D14+D15+D16+D17+D18+D19+D20+D21+D22+D23</f>
        <v>10450</v>
      </c>
      <c r="E24" s="25">
        <f t="shared" si="1"/>
        <v>-7948</v>
      </c>
      <c r="F24" s="1"/>
      <c r="G24" s="1"/>
    </row>
    <row r="25" spans="2:7" ht="15.75" thickBot="1" x14ac:dyDescent="0.3">
      <c r="B25" s="1"/>
      <c r="C25" s="1"/>
      <c r="D25" s="1"/>
      <c r="E25" s="4"/>
      <c r="F25" s="1"/>
      <c r="G25" s="1"/>
    </row>
    <row r="26" spans="2:7" x14ac:dyDescent="0.25">
      <c r="B26" s="5" t="s">
        <v>24</v>
      </c>
      <c r="C26" s="6" t="s">
        <v>10</v>
      </c>
      <c r="D26" s="6" t="s">
        <v>11</v>
      </c>
      <c r="E26" s="7" t="s">
        <v>81</v>
      </c>
      <c r="F26" s="1"/>
      <c r="G26" s="1"/>
    </row>
    <row r="27" spans="2:7" x14ac:dyDescent="0.25">
      <c r="B27" s="8" t="s">
        <v>25</v>
      </c>
      <c r="C27" s="22">
        <v>1200</v>
      </c>
      <c r="D27" s="15">
        <v>1300</v>
      </c>
      <c r="E27" s="12">
        <f t="shared" si="1"/>
        <v>-100</v>
      </c>
      <c r="F27" s="1"/>
      <c r="G27" s="1"/>
    </row>
    <row r="28" spans="2:7" x14ac:dyDescent="0.25">
      <c r="B28" s="8" t="s">
        <v>26</v>
      </c>
      <c r="C28" s="22">
        <v>600</v>
      </c>
      <c r="D28" s="15">
        <v>1000</v>
      </c>
      <c r="E28" s="12">
        <f t="shared" si="1"/>
        <v>-400</v>
      </c>
      <c r="F28" s="1"/>
      <c r="G28" s="1"/>
    </row>
    <row r="29" spans="2:7" x14ac:dyDescent="0.25">
      <c r="B29" s="8" t="s">
        <v>27</v>
      </c>
      <c r="C29" s="22">
        <v>30</v>
      </c>
      <c r="D29" s="15">
        <v>50</v>
      </c>
      <c r="E29" s="12">
        <f t="shared" si="1"/>
        <v>-20</v>
      </c>
      <c r="F29" s="1"/>
      <c r="G29" s="1"/>
    </row>
    <row r="30" spans="2:7" x14ac:dyDescent="0.25">
      <c r="B30" s="8" t="s">
        <v>28</v>
      </c>
      <c r="C30" s="22">
        <v>50</v>
      </c>
      <c r="D30" s="15">
        <v>100</v>
      </c>
      <c r="E30" s="12">
        <f t="shared" si="1"/>
        <v>-50</v>
      </c>
      <c r="F30" s="1"/>
      <c r="G30" s="1"/>
    </row>
    <row r="31" spans="2:7" x14ac:dyDescent="0.25">
      <c r="B31" s="8" t="s">
        <v>29</v>
      </c>
      <c r="C31" s="23">
        <v>100</v>
      </c>
      <c r="D31" s="14">
        <v>2500</v>
      </c>
      <c r="E31" s="12">
        <f t="shared" si="1"/>
        <v>-2400</v>
      </c>
      <c r="F31" s="1"/>
      <c r="G31" s="1"/>
    </row>
    <row r="32" spans="2:7" x14ac:dyDescent="0.25">
      <c r="B32" s="8" t="s">
        <v>30</v>
      </c>
      <c r="C32" s="23">
        <v>500</v>
      </c>
      <c r="D32" s="14">
        <v>1500</v>
      </c>
      <c r="E32" s="12">
        <f t="shared" si="1"/>
        <v>-1000</v>
      </c>
      <c r="F32" s="1"/>
      <c r="G32" s="1"/>
    </row>
    <row r="33" spans="2:7" x14ac:dyDescent="0.25">
      <c r="B33" s="8" t="s">
        <v>31</v>
      </c>
      <c r="C33" s="23">
        <v>300</v>
      </c>
      <c r="D33" s="14">
        <v>1000</v>
      </c>
      <c r="E33" s="12">
        <f t="shared" si="1"/>
        <v>-700</v>
      </c>
      <c r="F33" s="1"/>
      <c r="G33" s="1"/>
    </row>
    <row r="34" spans="2:7" x14ac:dyDescent="0.25">
      <c r="B34" s="8" t="s">
        <v>32</v>
      </c>
      <c r="C34" s="23">
        <v>100</v>
      </c>
      <c r="D34" s="14">
        <v>500</v>
      </c>
      <c r="E34" s="12">
        <f t="shared" si="1"/>
        <v>-400</v>
      </c>
      <c r="F34" s="1"/>
      <c r="G34" s="1"/>
    </row>
    <row r="35" spans="2:7" x14ac:dyDescent="0.25">
      <c r="B35" s="8" t="s">
        <v>33</v>
      </c>
      <c r="C35" s="23">
        <v>500</v>
      </c>
      <c r="D35" s="14">
        <v>1500</v>
      </c>
      <c r="E35" s="12">
        <f t="shared" si="1"/>
        <v>-1000</v>
      </c>
      <c r="F35" s="1"/>
      <c r="G35" s="1"/>
    </row>
    <row r="36" spans="2:7" x14ac:dyDescent="0.25">
      <c r="B36" s="8" t="s">
        <v>34</v>
      </c>
      <c r="C36" s="23">
        <v>300</v>
      </c>
      <c r="D36" s="14">
        <v>1000</v>
      </c>
      <c r="E36" s="12">
        <f t="shared" si="1"/>
        <v>-700</v>
      </c>
      <c r="F36" s="1"/>
      <c r="G36" s="1"/>
    </row>
    <row r="37" spans="2:7" x14ac:dyDescent="0.25">
      <c r="B37" s="8" t="s">
        <v>35</v>
      </c>
      <c r="C37" s="22">
        <v>1200</v>
      </c>
      <c r="D37" s="15">
        <v>1300</v>
      </c>
      <c r="E37" s="12">
        <f t="shared" si="1"/>
        <v>-100</v>
      </c>
      <c r="F37" s="1"/>
      <c r="G37" s="1"/>
    </row>
    <row r="38" spans="2:7" x14ac:dyDescent="0.25">
      <c r="B38" s="8" t="s">
        <v>36</v>
      </c>
      <c r="C38" s="22">
        <v>600</v>
      </c>
      <c r="D38" s="15">
        <v>1000</v>
      </c>
      <c r="E38" s="12">
        <f t="shared" si="1"/>
        <v>-400</v>
      </c>
      <c r="F38" s="1"/>
      <c r="G38" s="1"/>
    </row>
    <row r="39" spans="2:7" x14ac:dyDescent="0.25">
      <c r="B39" s="8" t="s">
        <v>37</v>
      </c>
      <c r="C39" s="22">
        <v>30</v>
      </c>
      <c r="D39" s="15">
        <v>50</v>
      </c>
      <c r="E39" s="12">
        <f t="shared" si="1"/>
        <v>-20</v>
      </c>
      <c r="F39" s="1"/>
      <c r="G39" s="1"/>
    </row>
    <row r="40" spans="2:7" x14ac:dyDescent="0.25">
      <c r="B40" s="8" t="s">
        <v>38</v>
      </c>
      <c r="C40" s="22">
        <v>50</v>
      </c>
      <c r="D40" s="15">
        <v>100</v>
      </c>
      <c r="E40" s="12">
        <f t="shared" si="1"/>
        <v>-50</v>
      </c>
      <c r="F40" s="1"/>
      <c r="G40" s="1"/>
    </row>
    <row r="41" spans="2:7" x14ac:dyDescent="0.25">
      <c r="B41" s="8" t="s">
        <v>39</v>
      </c>
      <c r="C41" s="23">
        <v>100</v>
      </c>
      <c r="D41" s="14">
        <v>2500</v>
      </c>
      <c r="E41" s="12">
        <f t="shared" si="1"/>
        <v>-2400</v>
      </c>
      <c r="F41" s="1"/>
      <c r="G41" s="1"/>
    </row>
    <row r="42" spans="2:7" x14ac:dyDescent="0.25">
      <c r="B42" s="8" t="s">
        <v>40</v>
      </c>
      <c r="C42" s="23">
        <v>500</v>
      </c>
      <c r="D42" s="14">
        <v>1500</v>
      </c>
      <c r="E42" s="12">
        <f t="shared" si="1"/>
        <v>-1000</v>
      </c>
      <c r="F42" s="1"/>
      <c r="G42" s="1"/>
    </row>
    <row r="43" spans="2:7" x14ac:dyDescent="0.25">
      <c r="B43" s="8" t="s">
        <v>41</v>
      </c>
      <c r="C43" s="23">
        <v>300</v>
      </c>
      <c r="D43" s="14">
        <v>1000</v>
      </c>
      <c r="E43" s="12">
        <f t="shared" si="1"/>
        <v>-700</v>
      </c>
      <c r="F43" s="1"/>
      <c r="G43" s="1"/>
    </row>
    <row r="44" spans="2:7" x14ac:dyDescent="0.25">
      <c r="B44" s="8" t="s">
        <v>42</v>
      </c>
      <c r="C44" s="23">
        <v>100</v>
      </c>
      <c r="D44" s="14">
        <v>500</v>
      </c>
      <c r="E44" s="12">
        <f t="shared" si="1"/>
        <v>-400</v>
      </c>
      <c r="F44" s="1"/>
      <c r="G44" s="1"/>
    </row>
    <row r="45" spans="2:7" x14ac:dyDescent="0.25">
      <c r="B45" s="8" t="s">
        <v>43</v>
      </c>
      <c r="C45" s="23">
        <v>500</v>
      </c>
      <c r="D45" s="14">
        <v>1500</v>
      </c>
      <c r="E45" s="12">
        <f t="shared" si="1"/>
        <v>-1000</v>
      </c>
      <c r="F45" s="1"/>
      <c r="G45" s="1"/>
    </row>
    <row r="46" spans="2:7" x14ac:dyDescent="0.25">
      <c r="B46" s="8" t="s">
        <v>44</v>
      </c>
      <c r="C46" s="23">
        <v>300</v>
      </c>
      <c r="D46" s="14">
        <v>1000</v>
      </c>
      <c r="E46" s="12">
        <f t="shared" si="1"/>
        <v>-700</v>
      </c>
      <c r="F46" s="1"/>
      <c r="G46" s="1"/>
    </row>
    <row r="47" spans="2:7" x14ac:dyDescent="0.25">
      <c r="B47" s="8" t="s">
        <v>45</v>
      </c>
      <c r="C47" s="22">
        <v>30</v>
      </c>
      <c r="D47" s="15">
        <v>50</v>
      </c>
      <c r="E47" s="12">
        <f t="shared" si="1"/>
        <v>-20</v>
      </c>
      <c r="F47" s="1"/>
      <c r="G47" s="1"/>
    </row>
    <row r="48" spans="2:7" x14ac:dyDescent="0.25">
      <c r="B48" s="8" t="s">
        <v>46</v>
      </c>
      <c r="C48" s="22">
        <v>50</v>
      </c>
      <c r="D48" s="15">
        <v>100</v>
      </c>
      <c r="E48" s="12">
        <f t="shared" si="1"/>
        <v>-50</v>
      </c>
      <c r="F48" s="1"/>
      <c r="G48" s="1"/>
    </row>
    <row r="49" spans="2:7" x14ac:dyDescent="0.25">
      <c r="B49" s="8" t="s">
        <v>47</v>
      </c>
      <c r="C49" s="23">
        <v>100</v>
      </c>
      <c r="D49" s="14">
        <v>2500</v>
      </c>
      <c r="E49" s="12">
        <f t="shared" si="1"/>
        <v>-2400</v>
      </c>
      <c r="F49" s="1"/>
      <c r="G49" s="1"/>
    </row>
    <row r="50" spans="2:7" x14ac:dyDescent="0.25">
      <c r="B50" s="8" t="s">
        <v>48</v>
      </c>
      <c r="C50" s="23">
        <v>500</v>
      </c>
      <c r="D50" s="14">
        <v>1500</v>
      </c>
      <c r="E50" s="12">
        <f t="shared" si="1"/>
        <v>-1000</v>
      </c>
      <c r="F50" s="1"/>
      <c r="G50" s="1"/>
    </row>
    <row r="51" spans="2:7" x14ac:dyDescent="0.25">
      <c r="B51" s="8" t="s">
        <v>49</v>
      </c>
      <c r="C51" s="23">
        <v>300</v>
      </c>
      <c r="D51" s="14">
        <v>1000</v>
      </c>
      <c r="E51" s="12">
        <f t="shared" si="1"/>
        <v>-700</v>
      </c>
      <c r="F51" s="1"/>
      <c r="G51" s="1"/>
    </row>
    <row r="52" spans="2:7" x14ac:dyDescent="0.25">
      <c r="B52" s="8" t="s">
        <v>50</v>
      </c>
      <c r="C52" s="23">
        <v>100</v>
      </c>
      <c r="D52" s="14">
        <v>500</v>
      </c>
      <c r="E52" s="12">
        <f t="shared" si="1"/>
        <v>-400</v>
      </c>
      <c r="F52" s="1"/>
      <c r="G52" s="1"/>
    </row>
    <row r="53" spans="2:7" x14ac:dyDescent="0.25">
      <c r="B53" s="8" t="s">
        <v>51</v>
      </c>
      <c r="C53" s="23">
        <v>500</v>
      </c>
      <c r="D53" s="14">
        <v>1500</v>
      </c>
      <c r="E53" s="12">
        <f t="shared" si="1"/>
        <v>-1000</v>
      </c>
      <c r="F53" s="1"/>
      <c r="G53" s="1"/>
    </row>
    <row r="54" spans="2:7" ht="15.75" thickBot="1" x14ac:dyDescent="0.3">
      <c r="B54" s="24" t="s">
        <v>52</v>
      </c>
      <c r="C54" s="21">
        <f>C27+C28+C29+C30+C31+C32+C33+C34+C35+C36+C37+C38+C39+C40+C41+C42+C47+C48+C49+C50+C51+C52+C53</f>
        <v>7740</v>
      </c>
      <c r="D54" s="21">
        <f>D27+D28+D29+D30+D31+D32+D33+D34+D35+D36+D37+D38+D39+D40+D41+D42+D47+D48+D49+D50+D51+D52+D53</f>
        <v>24050</v>
      </c>
      <c r="E54" s="26">
        <f>E27+E28+E29+E30+E31+E32+E33+E34+E35+E36+E37+E38+E39+E40+E41+E42+E47+E48+E49+E50+E51+E52+E53</f>
        <v>-16310</v>
      </c>
      <c r="F54" s="1"/>
      <c r="G54" s="1"/>
    </row>
    <row r="55" spans="2:7" ht="15.75" thickBot="1" x14ac:dyDescent="0.3">
      <c r="B55" s="1"/>
      <c r="C55" s="1"/>
      <c r="D55" s="1"/>
      <c r="E55" s="4"/>
      <c r="F55" s="1"/>
      <c r="G55" s="1"/>
    </row>
    <row r="56" spans="2:7" x14ac:dyDescent="0.25">
      <c r="B56" s="13" t="s">
        <v>53</v>
      </c>
      <c r="C56" s="6" t="s">
        <v>10</v>
      </c>
      <c r="D56" s="6" t="s">
        <v>11</v>
      </c>
      <c r="E56" s="7" t="s">
        <v>81</v>
      </c>
      <c r="F56" s="1"/>
      <c r="G56" s="1"/>
    </row>
    <row r="57" spans="2:7" x14ac:dyDescent="0.25">
      <c r="B57" s="8" t="s">
        <v>54</v>
      </c>
      <c r="C57" s="22">
        <v>30</v>
      </c>
      <c r="D57" s="15">
        <v>50</v>
      </c>
      <c r="E57" s="12">
        <f t="shared" si="1"/>
        <v>-20</v>
      </c>
      <c r="F57" s="1"/>
      <c r="G57" s="1"/>
    </row>
    <row r="58" spans="2:7" x14ac:dyDescent="0.25">
      <c r="B58" s="8" t="s">
        <v>55</v>
      </c>
      <c r="C58" s="22">
        <v>50</v>
      </c>
      <c r="D58" s="15">
        <v>100</v>
      </c>
      <c r="E58" s="12">
        <f t="shared" si="1"/>
        <v>-50</v>
      </c>
      <c r="F58" s="1"/>
      <c r="G58" s="1"/>
    </row>
    <row r="59" spans="2:7" x14ac:dyDescent="0.25">
      <c r="B59" s="8" t="s">
        <v>56</v>
      </c>
      <c r="C59" s="23">
        <v>100</v>
      </c>
      <c r="D59" s="14">
        <v>2500</v>
      </c>
      <c r="E59" s="12">
        <f t="shared" si="1"/>
        <v>-2400</v>
      </c>
      <c r="F59" s="1"/>
      <c r="G59" s="1"/>
    </row>
    <row r="60" spans="2:7" x14ac:dyDescent="0.25">
      <c r="B60" s="8" t="s">
        <v>57</v>
      </c>
      <c r="C60" s="23">
        <v>500</v>
      </c>
      <c r="D60" s="14">
        <v>1500</v>
      </c>
      <c r="E60" s="12">
        <f t="shared" si="1"/>
        <v>-1000</v>
      </c>
      <c r="F60" s="1"/>
      <c r="G60" s="1"/>
    </row>
    <row r="61" spans="2:7" x14ac:dyDescent="0.25">
      <c r="B61" s="8" t="s">
        <v>58</v>
      </c>
      <c r="C61" s="23">
        <v>300</v>
      </c>
      <c r="D61" s="14">
        <v>1000</v>
      </c>
      <c r="E61" s="12">
        <f t="shared" si="1"/>
        <v>-700</v>
      </c>
      <c r="F61" s="1"/>
      <c r="G61" s="1"/>
    </row>
    <row r="62" spans="2:7" x14ac:dyDescent="0.25">
      <c r="B62" s="8" t="s">
        <v>59</v>
      </c>
      <c r="C62" s="23">
        <v>100</v>
      </c>
      <c r="D62" s="14">
        <v>500</v>
      </c>
      <c r="E62" s="12">
        <f t="shared" si="1"/>
        <v>-400</v>
      </c>
      <c r="F62" s="1"/>
      <c r="G62" s="1"/>
    </row>
    <row r="63" spans="2:7" x14ac:dyDescent="0.25">
      <c r="B63" s="8" t="s">
        <v>60</v>
      </c>
      <c r="C63" s="23">
        <v>500</v>
      </c>
      <c r="D63" s="14">
        <v>1500</v>
      </c>
      <c r="E63" s="12">
        <f t="shared" si="1"/>
        <v>-1000</v>
      </c>
      <c r="F63" s="1"/>
      <c r="G63" s="1"/>
    </row>
    <row r="64" spans="2:7" x14ac:dyDescent="0.25">
      <c r="B64" s="8" t="s">
        <v>61</v>
      </c>
      <c r="C64" s="22">
        <v>1200</v>
      </c>
      <c r="D64" s="15">
        <v>1300</v>
      </c>
      <c r="E64" s="12">
        <f t="shared" si="1"/>
        <v>-100</v>
      </c>
      <c r="F64" s="1"/>
      <c r="G64" s="1"/>
    </row>
    <row r="65" spans="2:7" x14ac:dyDescent="0.25">
      <c r="B65" s="8" t="s">
        <v>62</v>
      </c>
      <c r="C65" s="22">
        <v>600</v>
      </c>
      <c r="D65" s="15">
        <v>1000</v>
      </c>
      <c r="E65" s="12">
        <f t="shared" si="1"/>
        <v>-400</v>
      </c>
      <c r="F65" s="1"/>
      <c r="G65" s="1"/>
    </row>
    <row r="66" spans="2:7" x14ac:dyDescent="0.25">
      <c r="B66" s="8" t="s">
        <v>63</v>
      </c>
      <c r="C66" s="22">
        <v>30</v>
      </c>
      <c r="D66" s="15">
        <v>50</v>
      </c>
      <c r="E66" s="12">
        <f t="shared" si="1"/>
        <v>-20</v>
      </c>
      <c r="F66" s="1"/>
      <c r="G66" s="1"/>
    </row>
    <row r="67" spans="2:7" x14ac:dyDescent="0.25">
      <c r="B67" s="8" t="s">
        <v>64</v>
      </c>
      <c r="C67" s="22">
        <v>50</v>
      </c>
      <c r="D67" s="15">
        <v>100</v>
      </c>
      <c r="E67" s="12">
        <f t="shared" si="1"/>
        <v>-50</v>
      </c>
      <c r="F67" s="1"/>
      <c r="G67" s="1"/>
    </row>
    <row r="68" spans="2:7" x14ac:dyDescent="0.25">
      <c r="B68" s="8" t="s">
        <v>65</v>
      </c>
      <c r="C68" s="23">
        <v>100</v>
      </c>
      <c r="D68" s="14">
        <v>2500</v>
      </c>
      <c r="E68" s="12">
        <f t="shared" si="1"/>
        <v>-2400</v>
      </c>
      <c r="F68" s="1"/>
      <c r="G68" s="1"/>
    </row>
    <row r="69" spans="2:7" x14ac:dyDescent="0.25">
      <c r="B69" s="8" t="s">
        <v>66</v>
      </c>
      <c r="C69" s="23">
        <v>500</v>
      </c>
      <c r="D69" s="14">
        <v>1500</v>
      </c>
      <c r="E69" s="12">
        <f t="shared" si="1"/>
        <v>-1000</v>
      </c>
      <c r="F69" s="1"/>
      <c r="G69" s="1"/>
    </row>
    <row r="70" spans="2:7" x14ac:dyDescent="0.25">
      <c r="B70" s="8" t="s">
        <v>67</v>
      </c>
      <c r="C70" s="23">
        <v>300</v>
      </c>
      <c r="D70" s="14">
        <v>1000</v>
      </c>
      <c r="E70" s="12">
        <f t="shared" si="1"/>
        <v>-700</v>
      </c>
      <c r="F70" s="1"/>
      <c r="G70" s="1"/>
    </row>
    <row r="71" spans="2:7" x14ac:dyDescent="0.25">
      <c r="B71" s="8" t="s">
        <v>68</v>
      </c>
      <c r="C71" s="23">
        <v>100</v>
      </c>
      <c r="D71" s="14">
        <v>500</v>
      </c>
      <c r="E71" s="12">
        <f t="shared" si="1"/>
        <v>-400</v>
      </c>
      <c r="F71" s="1"/>
      <c r="G71" s="1"/>
    </row>
    <row r="72" spans="2:7" x14ac:dyDescent="0.25">
      <c r="B72" s="8" t="s">
        <v>69</v>
      </c>
      <c r="C72" s="23">
        <v>500</v>
      </c>
      <c r="D72" s="14">
        <v>1500</v>
      </c>
      <c r="E72" s="12">
        <f t="shared" si="1"/>
        <v>-1000</v>
      </c>
      <c r="F72" s="1"/>
      <c r="G72" s="1"/>
    </row>
    <row r="73" spans="2:7" x14ac:dyDescent="0.25">
      <c r="B73" s="8" t="s">
        <v>70</v>
      </c>
      <c r="C73" s="23">
        <v>300</v>
      </c>
      <c r="D73" s="14">
        <v>1000</v>
      </c>
      <c r="E73" s="12">
        <f t="shared" si="1"/>
        <v>-700</v>
      </c>
      <c r="F73" s="1"/>
      <c r="G73" s="1"/>
    </row>
    <row r="74" spans="2:7" x14ac:dyDescent="0.25">
      <c r="B74" s="8" t="s">
        <v>71</v>
      </c>
      <c r="C74" s="22">
        <v>30</v>
      </c>
      <c r="D74" s="15">
        <v>50</v>
      </c>
      <c r="E74" s="12">
        <f t="shared" si="1"/>
        <v>-20</v>
      </c>
      <c r="F74" s="1"/>
      <c r="G74" s="1"/>
    </row>
    <row r="75" spans="2:7" ht="15.75" thickBot="1" x14ac:dyDescent="0.3">
      <c r="B75" s="28" t="s">
        <v>72</v>
      </c>
      <c r="C75" s="27">
        <f>C57+C58+C59+C60+C61+C62+C63+C64+C65+C66+C67+C68+C69+C70+C71+C72+C73+C74</f>
        <v>5290</v>
      </c>
      <c r="D75" s="27">
        <f>D57+D58+D59+D60+D61+D62+D63+D64+D65+D66+D67+D68+D69+D70+D71+D72+D73+D74</f>
        <v>17650</v>
      </c>
      <c r="E75" s="29">
        <f>E57+E58+E59+E60+E61+E62+E63+E64+E65+E66+E67+E68+E69+E70+E71+E72+E73+E74</f>
        <v>-12360</v>
      </c>
      <c r="F75" s="1"/>
      <c r="G75" s="1"/>
    </row>
    <row r="76" spans="2:7" ht="15.75" thickBot="1" x14ac:dyDescent="0.3">
      <c r="B76" s="1"/>
      <c r="C76" s="1"/>
      <c r="D76" s="1"/>
      <c r="E76" s="4"/>
      <c r="F76" s="1"/>
      <c r="G76" s="1"/>
    </row>
    <row r="77" spans="2:7" x14ac:dyDescent="0.25">
      <c r="B77" s="5" t="s">
        <v>73</v>
      </c>
      <c r="C77" s="6" t="s">
        <v>10</v>
      </c>
      <c r="D77" s="6" t="s">
        <v>11</v>
      </c>
      <c r="E77" s="7" t="s">
        <v>81</v>
      </c>
      <c r="F77" s="1"/>
      <c r="G77" s="1"/>
    </row>
    <row r="78" spans="2:7" x14ac:dyDescent="0.25">
      <c r="B78" s="8" t="s">
        <v>74</v>
      </c>
      <c r="C78" s="23">
        <v>500</v>
      </c>
      <c r="D78" s="14">
        <v>1500</v>
      </c>
      <c r="E78" s="12">
        <f t="shared" si="1"/>
        <v>-1000</v>
      </c>
      <c r="F78" s="1"/>
      <c r="G78" s="1"/>
    </row>
    <row r="79" spans="2:7" x14ac:dyDescent="0.25">
      <c r="B79" s="8" t="s">
        <v>75</v>
      </c>
      <c r="C79" s="23">
        <v>300</v>
      </c>
      <c r="D79" s="14">
        <v>1000</v>
      </c>
      <c r="E79" s="12">
        <f t="shared" ref="E79:E82" si="2">C79-D79</f>
        <v>-700</v>
      </c>
      <c r="F79" s="1"/>
      <c r="G79" s="1"/>
    </row>
    <row r="80" spans="2:7" x14ac:dyDescent="0.25">
      <c r="B80" s="8" t="s">
        <v>76</v>
      </c>
      <c r="C80" s="23">
        <v>100</v>
      </c>
      <c r="D80" s="14">
        <v>500</v>
      </c>
      <c r="E80" s="12">
        <f t="shared" si="2"/>
        <v>-400</v>
      </c>
      <c r="F80" s="1"/>
      <c r="G80" s="1"/>
    </row>
    <row r="81" spans="2:7" x14ac:dyDescent="0.25">
      <c r="B81" s="8" t="s">
        <v>77</v>
      </c>
      <c r="C81" s="23">
        <v>500</v>
      </c>
      <c r="D81" s="14">
        <v>1500</v>
      </c>
      <c r="E81" s="12">
        <f t="shared" si="2"/>
        <v>-1000</v>
      </c>
      <c r="F81" s="1"/>
      <c r="G81" s="1"/>
    </row>
    <row r="82" spans="2:7" x14ac:dyDescent="0.25">
      <c r="B82" s="8" t="s">
        <v>78</v>
      </c>
      <c r="C82" s="23">
        <v>300</v>
      </c>
      <c r="D82" s="14">
        <v>1000</v>
      </c>
      <c r="E82" s="12">
        <f t="shared" si="2"/>
        <v>-700</v>
      </c>
      <c r="F82" s="1"/>
      <c r="G82" s="1"/>
    </row>
    <row r="83" spans="2:7" ht="15.75" thickBot="1" x14ac:dyDescent="0.3">
      <c r="B83" s="30" t="s">
        <v>79</v>
      </c>
      <c r="C83" s="31">
        <f>C78+C79+C80+C81+C82</f>
        <v>1700</v>
      </c>
      <c r="D83" s="31">
        <f>D78+D79+D80+D81+D82</f>
        <v>5500</v>
      </c>
      <c r="E83" s="32">
        <f>E78+E79+E80+E81+E82</f>
        <v>-3800</v>
      </c>
      <c r="F83" s="1"/>
      <c r="G83" s="1"/>
    </row>
    <row r="84" spans="2:7" x14ac:dyDescent="0.25">
      <c r="B84" s="2"/>
      <c r="C84" s="2"/>
      <c r="D84" s="2"/>
      <c r="E84" s="2"/>
    </row>
  </sheetData>
  <mergeCells count="1">
    <mergeCell ref="B2:E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2024-05-28T12:27:52Z</cp:lastPrinted>
  <dcterms:created xsi:type="dcterms:W3CDTF">2024-02-11T15:18:17Z</dcterms:created>
  <dcterms:modified xsi:type="dcterms:W3CDTF">2024-05-28T12:28:22Z</dcterms:modified>
</cp:coreProperties>
</file>