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Event Budget Templates\"/>
    </mc:Choice>
  </mc:AlternateContent>
  <xr:revisionPtr revIDLastSave="0" documentId="13_ncr:1_{5D23C505-E90E-4AF8-8340-88F3902AD51F}" xr6:coauthVersionLast="47" xr6:coauthVersionMax="47" xr10:uidLastSave="{00000000-0000-0000-0000-000000000000}"/>
  <bookViews>
    <workbookView xWindow="-120" yWindow="-120" windowWidth="29040" windowHeight="15990" xr2:uid="{32A71256-211D-4769-AD17-2DA3F2652A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H24" i="1"/>
  <c r="G24" i="1"/>
  <c r="D25" i="1"/>
  <c r="C25" i="1"/>
  <c r="H19" i="1"/>
  <c r="G19" i="1"/>
  <c r="D19" i="1"/>
  <c r="C19" i="1"/>
  <c r="G4" i="1" s="1"/>
  <c r="H11" i="1"/>
  <c r="G11" i="1"/>
  <c r="D11" i="1"/>
  <c r="C11" i="1"/>
  <c r="H4" i="1" l="1"/>
</calcChain>
</file>

<file path=xl/sharedStrings.xml><?xml version="1.0" encoding="utf-8"?>
<sst xmlns="http://schemas.openxmlformats.org/spreadsheetml/2006/main" count="60" uniqueCount="40">
  <si>
    <t>Expenses</t>
  </si>
  <si>
    <t>Estimated</t>
  </si>
  <si>
    <t>Actual</t>
  </si>
  <si>
    <t>Total Expenses</t>
  </si>
  <si>
    <t>Site</t>
  </si>
  <si>
    <t>Refreshments</t>
  </si>
  <si>
    <t>Room and hall fees</t>
  </si>
  <si>
    <t>Food</t>
  </si>
  <si>
    <t>Site staff</t>
  </si>
  <si>
    <t>Drinks</t>
  </si>
  <si>
    <t>Equipment</t>
  </si>
  <si>
    <t>Linens</t>
  </si>
  <si>
    <t>Tables and chairs</t>
  </si>
  <si>
    <t>Staff and gratuities</t>
  </si>
  <si>
    <t>Total</t>
  </si>
  <si>
    <t>Decorations</t>
  </si>
  <si>
    <t>Program</t>
  </si>
  <si>
    <t>Flowers</t>
  </si>
  <si>
    <t>Performers</t>
  </si>
  <si>
    <t>Candles</t>
  </si>
  <si>
    <t>Speakers</t>
  </si>
  <si>
    <t>Lighting</t>
  </si>
  <si>
    <t>Travel</t>
  </si>
  <si>
    <t>Balloons</t>
  </si>
  <si>
    <t>Hotel</t>
  </si>
  <si>
    <t>Paper supplies</t>
  </si>
  <si>
    <t>Other</t>
  </si>
  <si>
    <t>Publicity</t>
  </si>
  <si>
    <t>Prizes</t>
  </si>
  <si>
    <t>Graphics work</t>
  </si>
  <si>
    <t>Ribbons/Plaques/Trophies</t>
  </si>
  <si>
    <t>Photocopying/Printing</t>
  </si>
  <si>
    <t>Gifts</t>
  </si>
  <si>
    <t>Postage</t>
  </si>
  <si>
    <t>Miscellaneous</t>
  </si>
  <si>
    <t>Telephone</t>
  </si>
  <si>
    <t>Transportation</t>
  </si>
  <si>
    <t>Stationery supplies</t>
  </si>
  <si>
    <t>Fax services</t>
  </si>
  <si>
    <t>Event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</si>
</sst>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sz val="10"/>
      <color theme="0"/>
      <name val="Calibri"/>
      <family val="2"/>
      <scheme val="minor"/>
    </font>
    <font>
      <sz val="10.5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2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8" fillId="2" borderId="2" xfId="0" applyFont="1" applyFill="1" applyBorder="1" applyAlignment="1">
      <alignment horizontal="left" vertical="center" indent="1"/>
    </xf>
    <xf numFmtId="8" fontId="8" fillId="2" borderId="3" xfId="0" applyNumberFormat="1" applyFont="1" applyFill="1" applyBorder="1" applyAlignment="1">
      <alignment horizontal="left" vertical="center" indent="1"/>
    </xf>
    <xf numFmtId="8" fontId="8" fillId="2" borderId="4" xfId="0" applyNumberFormat="1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8" fontId="8" fillId="2" borderId="1" xfId="0" applyNumberFormat="1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8" fontId="5" fillId="4" borderId="10" xfId="0" applyNumberFormat="1" applyFont="1" applyFill="1" applyBorder="1" applyAlignment="1">
      <alignment horizontal="right" vertical="center"/>
    </xf>
    <xf numFmtId="44" fontId="6" fillId="3" borderId="1" xfId="1" applyFont="1" applyFill="1" applyBorder="1" applyAlignment="1">
      <alignment horizontal="center" vertical="center"/>
    </xf>
    <xf numFmtId="44" fontId="6" fillId="3" borderId="6" xfId="1" applyFont="1" applyFill="1" applyBorder="1" applyAlignment="1">
      <alignment horizontal="center" vertical="center"/>
    </xf>
    <xf numFmtId="44" fontId="6" fillId="3" borderId="8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44" fontId="6" fillId="3" borderId="8" xfId="0" applyNumberFormat="1" applyFont="1" applyFill="1" applyBorder="1" applyAlignment="1">
      <alignment vertical="center"/>
    </xf>
    <xf numFmtId="44" fontId="6" fillId="3" borderId="1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2" fillId="5" borderId="10" xfId="0" applyFont="1" applyFill="1" applyBorder="1"/>
    <xf numFmtId="0" fontId="2" fillId="6" borderId="10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4" fillId="6" borderId="10" xfId="0" applyFont="1" applyFill="1" applyBorder="1"/>
    <xf numFmtId="0" fontId="2" fillId="5" borderId="0" xfId="0" applyFont="1" applyFill="1" applyAlignment="1">
      <alignment vertical="center"/>
    </xf>
    <xf numFmtId="0" fontId="2" fillId="5" borderId="0" xfId="0" applyFont="1" applyFill="1"/>
    <xf numFmtId="0" fontId="6" fillId="5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&quot;$&quot;#,##0.0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>
          <bgColor theme="7" tint="0.79998168889431442"/>
        </patternFill>
      </fill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>
          <bgColor theme="7" tint="0.79998168889431442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</font>
      <numFmt numFmtId="164" formatCode="&quot;$&quot;#,##0.0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>
        <top style="hair">
          <color indexed="64"/>
        </top>
      </border>
    </dxf>
    <dxf>
      <font>
        <strike val="0"/>
        <outline val="0"/>
        <shadow val="0"/>
        <u val="none"/>
        <vertAlign val="baseline"/>
        <sz val="9"/>
        <color auto="1"/>
        <name val="Arial"/>
      </font>
      <fill>
        <patternFill>
          <bgColor theme="7" tint="0.79998168889431442"/>
        </patternFill>
      </fill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7" tint="0.79998168889431442"/>
        </patternFill>
      </fill>
      <alignment vertical="center" textRotation="0" wrapText="0" indent="0" justifyLastLine="0" shrinkToFit="0" readingOrder="0"/>
    </dxf>
    <dxf>
      <border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&quot;$&quot;#,##0.0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>
        <top style="hair">
          <color indexed="64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>
          <bgColor theme="7" tint="0.79998168889431442"/>
        </patternFill>
      </fill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>
          <bgColor theme="7" tint="0.79998168889431442"/>
        </patternFill>
      </fill>
      <alignment vertical="center" textRotation="0" wrapText="0" indent="0" justifyLastLine="0" shrinkToFit="0" readingOrder="0"/>
    </dxf>
    <dxf>
      <border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>
        <top style="hair">
          <color indexed="64"/>
        </top>
      </border>
    </dxf>
    <dxf>
      <fill>
        <patternFill>
          <bgColor theme="7" tint="0.79998168889431442"/>
        </patternFill>
      </fill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7" tint="0.79998168889431442"/>
        </patternFill>
      </fill>
      <alignment vertical="center" textRotation="0" wrapText="0" indent="0" justifyLastLine="0" shrinkToFit="0" readingOrder="0"/>
    </dxf>
    <dxf>
      <border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ill>
        <patternFill patternType="solid">
          <fgColor indexed="64"/>
          <bgColor theme="2"/>
        </patternFill>
      </fill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ill>
        <patternFill patternType="solid">
          <fgColor indexed="64"/>
          <bgColor theme="2"/>
        </patternFill>
      </fill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ill>
        <patternFill patternType="solid">
          <fgColor indexed="64"/>
          <bgColor theme="2"/>
        </patternFill>
      </fill>
      <alignment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>
          <bgColor theme="7" tint="0.79998168889431442"/>
        </patternFill>
      </fill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>
          <bgColor theme="7" tint="0.79998168889431442"/>
        </patternFill>
      </fill>
      <alignment vertical="center" textRotation="0" wrapText="0" indent="0" justifyLastLine="0" shrinkToFit="0" readingOrder="0"/>
    </dxf>
    <dxf>
      <border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ill>
        <patternFill patternType="solid">
          <fgColor indexed="64"/>
          <bgColor theme="2"/>
        </patternFill>
      </fill>
      <alignment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</border>
    </dxf>
    <dxf>
      <fill>
        <patternFill>
          <bgColor theme="7" tint="0.79998168889431442"/>
        </patternFill>
      </fill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7" tint="0.79998168889431442"/>
        </patternFill>
      </fill>
      <alignment vertical="center" textRotation="0" wrapText="0" indent="0" justifyLastLine="0" shrinkToFit="0" readingOrder="0"/>
    </dxf>
    <dxf>
      <border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>
          <bgColor theme="7" tint="0.79998168889431442"/>
        </patternFill>
      </fill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>
          <bgColor theme="7" tint="0.79998168889431442"/>
        </patternFill>
      </fill>
      <alignment vertical="center" textRotation="0" wrapText="0" indent="0" justifyLastLine="0" shrinkToFit="0" readingOrder="0"/>
    </dxf>
    <dxf>
      <border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Sheet1!$B$4:$B$33</c:f>
              <c:numCache>
                <c:formatCode>General</c:formatCode>
                <c:ptCount val="3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8-4E3F-9130-87260A938D59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Sheet1!$C$4:$C$33</c:f>
              <c:numCache>
                <c:formatCode>General</c:formatCode>
                <c:ptCount val="30"/>
                <c:pt idx="2" formatCode="&quot;$&quot;#,##0.00_);[Red]\(&quot;$&quot;#,##0.00\)">
                  <c:v>0</c:v>
                </c:pt>
                <c:pt idx="3" formatCode="_(&quot;$&quot;* #,##0.00_);_(&quot;$&quot;* \(#,##0.00\);_(&quot;$&quot;* &quot;-&quot;??_);_(@_)">
                  <c:v>100</c:v>
                </c:pt>
                <c:pt idx="4" formatCode="_(&quot;$&quot;* #,##0.00_);_(&quot;$&quot;* \(#,##0.00\);_(&quot;$&quot;* &quot;-&quot;??_);_(@_)">
                  <c:v>50</c:v>
                </c:pt>
                <c:pt idx="5" formatCode="_(&quot;$&quot;* #,##0.00_);_(&quot;$&quot;* \(#,##0.00\);_(&quot;$&quot;* &quot;-&quot;??_);_(@_)">
                  <c:v>30</c:v>
                </c:pt>
                <c:pt idx="6" formatCode="_(&quot;$&quot;* #,##0.00_);_(&quot;$&quot;* \(#,##0.00\);_(&quot;$&quot;* &quot;-&quot;??_);_(@_)">
                  <c:v>200</c:v>
                </c:pt>
                <c:pt idx="7" formatCode="_(&quot;$&quot;* #,##0.00_);_(&quot;$&quot;* \(#,##0.00\);_(&quot;$&quot;* &quot;-&quot;??_);_(@_)">
                  <c:v>380</c:v>
                </c:pt>
                <c:pt idx="9" formatCode="&quot;$&quot;#,##0.00_);[Red]\(&quot;$&quot;#,##0.00\)">
                  <c:v>0</c:v>
                </c:pt>
                <c:pt idx="10" formatCode="_(&quot;$&quot;* #,##0.00_);_(&quot;$&quot;* \(#,##0.00\);_(&quot;$&quot;* &quot;-&quot;??_);_(@_)">
                  <c:v>100</c:v>
                </c:pt>
                <c:pt idx="11" formatCode="_(&quot;$&quot;* #,##0.00_);_(&quot;$&quot;* \(#,##0.00\);_(&quot;$&quot;* &quot;-&quot;??_);_(@_)">
                  <c:v>50</c:v>
                </c:pt>
                <c:pt idx="12" formatCode="_(&quot;$&quot;* #,##0.00_);_(&quot;$&quot;* \(#,##0.00\);_(&quot;$&quot;* &quot;-&quot;??_);_(@_)">
                  <c:v>30</c:v>
                </c:pt>
                <c:pt idx="13" formatCode="_(&quot;$&quot;* #,##0.00_);_(&quot;$&quot;* \(#,##0.00\);_(&quot;$&quot;* &quot;-&quot;??_);_(@_)">
                  <c:v>200</c:v>
                </c:pt>
                <c:pt idx="14" formatCode="_(&quot;$&quot;* #,##0.00_);_(&quot;$&quot;* \(#,##0.00\);_(&quot;$&quot;* &quot;-&quot;??_);_(@_)">
                  <c:v>50</c:v>
                </c:pt>
                <c:pt idx="15" formatCode="_(&quot;$&quot;* #,##0.00_);_(&quot;$&quot;* \(#,##0.00\);_(&quot;$&quot;* &quot;-&quot;??_);_(@_)">
                  <c:v>430</c:v>
                </c:pt>
                <c:pt idx="17" formatCode="&quot;$&quot;#,##0.00_);[Red]\(&quot;$&quot;#,##0.00\)">
                  <c:v>0</c:v>
                </c:pt>
                <c:pt idx="18" formatCode="_(&quot;$&quot;* #,##0.00_);_(&quot;$&quot;* \(#,##0.00\);_(&quot;$&quot;* &quot;-&quot;??_);_(@_)">
                  <c:v>50</c:v>
                </c:pt>
                <c:pt idx="19" formatCode="_(&quot;$&quot;* #,##0.00_);_(&quot;$&quot;* \(#,##0.00\);_(&quot;$&quot;* &quot;-&quot;??_);_(@_)">
                  <c:v>30</c:v>
                </c:pt>
                <c:pt idx="20" formatCode="_(&quot;$&quot;* #,##0.00_);_(&quot;$&quot;* \(#,##0.00\);_(&quot;$&quot;* &quot;-&quot;??_);_(@_)">
                  <c:v>200</c:v>
                </c:pt>
                <c:pt idx="21" formatCode="_(&quot;$&quot;* #,##0.00_);_(&quot;$&quot;* \(#,##0.00\);_(&quot;$&quot;* &quot;-&quot;??_);_(@_)">
                  <c:v>280</c:v>
                </c:pt>
                <c:pt idx="23" formatCode="&quot;$&quot;#,##0.00_);[Red]\(&quot;$&quot;#,##0.00\)">
                  <c:v>0</c:v>
                </c:pt>
                <c:pt idx="24" formatCode="_(&quot;$&quot;* #,##0.00_);_(&quot;$&quot;* \(#,##0.00\);_(&quot;$&quot;* &quot;-&quot;??_);_(@_)">
                  <c:v>100</c:v>
                </c:pt>
                <c:pt idx="25" formatCode="_(&quot;$&quot;* #,##0.00_);_(&quot;$&quot;* \(#,##0.00\);_(&quot;$&quot;* &quot;-&quot;??_);_(@_)">
                  <c:v>50</c:v>
                </c:pt>
                <c:pt idx="26" formatCode="_(&quot;$&quot;* #,##0.00_);_(&quot;$&quot;* \(#,##0.00\);_(&quot;$&quot;* &quot;-&quot;??_);_(@_)">
                  <c:v>30</c:v>
                </c:pt>
                <c:pt idx="27" formatCode="_(&quot;$&quot;* #,##0.00_);_(&quot;$&quot;* \(#,##0.00\);_(&quot;$&quot;* &quot;-&quot;??_);_(@_)">
                  <c:v>200</c:v>
                </c:pt>
                <c:pt idx="28" formatCode="_(&quot;$&quot;* #,##0.00_);_(&quot;$&quot;* \(#,##0.00\);_(&quot;$&quot;* &quot;-&quot;??_);_(@_)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8-4E3F-9130-87260A938D59}"/>
            </c:ext>
          </c:extLst>
        </c:ser>
        <c:ser>
          <c:idx val="2"/>
          <c:order val="2"/>
          <c:tx>
            <c:strRef>
              <c:f>Sheet1!$D$3</c:f>
              <c:strCache>
                <c:ptCount val="1"/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Sheet1!$D$4:$D$33</c:f>
              <c:numCache>
                <c:formatCode>General</c:formatCode>
                <c:ptCount val="30"/>
                <c:pt idx="2" formatCode="&quot;$&quot;#,##0.00_);[Red]\(&quot;$&quot;#,##0.00\)">
                  <c:v>0</c:v>
                </c:pt>
                <c:pt idx="3" formatCode="_(&quot;$&quot;* #,##0.00_);_(&quot;$&quot;* \(#,##0.00\);_(&quot;$&quot;* &quot;-&quot;??_);_(@_)">
                  <c:v>70</c:v>
                </c:pt>
                <c:pt idx="4" formatCode="_(&quot;$&quot;* #,##0.00_);_(&quot;$&quot;* \(#,##0.00\);_(&quot;$&quot;* &quot;-&quot;??_);_(@_)">
                  <c:v>20</c:v>
                </c:pt>
                <c:pt idx="5" formatCode="_(&quot;$&quot;* #,##0.00_);_(&quot;$&quot;* \(#,##0.00\);_(&quot;$&quot;* &quot;-&quot;??_);_(@_)">
                  <c:v>10</c:v>
                </c:pt>
                <c:pt idx="6" formatCode="_(&quot;$&quot;* #,##0.00_);_(&quot;$&quot;* \(#,##0.00\);_(&quot;$&quot;* &quot;-&quot;??_);_(@_)">
                  <c:v>150</c:v>
                </c:pt>
                <c:pt idx="7" formatCode="_(&quot;$&quot;* #,##0.00_);_(&quot;$&quot;* \(#,##0.00\);_(&quot;$&quot;* &quot;-&quot;??_);_(@_)">
                  <c:v>250</c:v>
                </c:pt>
                <c:pt idx="9" formatCode="&quot;$&quot;#,##0.00_);[Red]\(&quot;$&quot;#,##0.00\)">
                  <c:v>0</c:v>
                </c:pt>
                <c:pt idx="10" formatCode="_(&quot;$&quot;* #,##0.00_);_(&quot;$&quot;* \(#,##0.00\);_(&quot;$&quot;* &quot;-&quot;??_);_(@_)">
                  <c:v>70</c:v>
                </c:pt>
                <c:pt idx="11" formatCode="_(&quot;$&quot;* #,##0.00_);_(&quot;$&quot;* \(#,##0.00\);_(&quot;$&quot;* &quot;-&quot;??_);_(@_)">
                  <c:v>20</c:v>
                </c:pt>
                <c:pt idx="12" formatCode="_(&quot;$&quot;* #,##0.00_);_(&quot;$&quot;* \(#,##0.00\);_(&quot;$&quot;* &quot;-&quot;??_);_(@_)">
                  <c:v>10</c:v>
                </c:pt>
                <c:pt idx="13" formatCode="_(&quot;$&quot;* #,##0.00_);_(&quot;$&quot;* \(#,##0.00\);_(&quot;$&quot;* &quot;-&quot;??_);_(@_)">
                  <c:v>150</c:v>
                </c:pt>
                <c:pt idx="14" formatCode="_(&quot;$&quot;* #,##0.00_);_(&quot;$&quot;* \(#,##0.00\);_(&quot;$&quot;* &quot;-&quot;??_);_(@_)">
                  <c:v>20</c:v>
                </c:pt>
                <c:pt idx="15" formatCode="_(&quot;$&quot;* #,##0.00_);_(&quot;$&quot;* \(#,##0.00\);_(&quot;$&quot;* &quot;-&quot;??_);_(@_)">
                  <c:v>270</c:v>
                </c:pt>
                <c:pt idx="17" formatCode="&quot;$&quot;#,##0.00_);[Red]\(&quot;$&quot;#,##0.00\)">
                  <c:v>0</c:v>
                </c:pt>
                <c:pt idx="18" formatCode="_(&quot;$&quot;* #,##0.00_);_(&quot;$&quot;* \(#,##0.00\);_(&quot;$&quot;* &quot;-&quot;??_);_(@_)">
                  <c:v>20</c:v>
                </c:pt>
                <c:pt idx="19" formatCode="_(&quot;$&quot;* #,##0.00_);_(&quot;$&quot;* \(#,##0.00\);_(&quot;$&quot;* &quot;-&quot;??_);_(@_)">
                  <c:v>10</c:v>
                </c:pt>
                <c:pt idx="20" formatCode="_(&quot;$&quot;* #,##0.00_);_(&quot;$&quot;* \(#,##0.00\);_(&quot;$&quot;* &quot;-&quot;??_);_(@_)">
                  <c:v>150</c:v>
                </c:pt>
                <c:pt idx="21" formatCode="_(&quot;$&quot;* #,##0.00_);_(&quot;$&quot;* \(#,##0.00\);_(&quot;$&quot;* &quot;-&quot;??_);_(@_)">
                  <c:v>180</c:v>
                </c:pt>
                <c:pt idx="23" formatCode="&quot;$&quot;#,##0.00_);[Red]\(&quot;$&quot;#,##0.00\)">
                  <c:v>0</c:v>
                </c:pt>
                <c:pt idx="24" formatCode="_(&quot;$&quot;* #,##0.00_);_(&quot;$&quot;* \(#,##0.00\);_(&quot;$&quot;* &quot;-&quot;??_);_(@_)">
                  <c:v>70</c:v>
                </c:pt>
                <c:pt idx="25" formatCode="_(&quot;$&quot;* #,##0.00_);_(&quot;$&quot;* \(#,##0.00\);_(&quot;$&quot;* &quot;-&quot;??_);_(@_)">
                  <c:v>20</c:v>
                </c:pt>
                <c:pt idx="26" formatCode="_(&quot;$&quot;* #,##0.00_);_(&quot;$&quot;* \(#,##0.00\);_(&quot;$&quot;* &quot;-&quot;??_);_(@_)">
                  <c:v>10</c:v>
                </c:pt>
                <c:pt idx="27" formatCode="_(&quot;$&quot;* #,##0.00_);_(&quot;$&quot;* \(#,##0.00\);_(&quot;$&quot;* &quot;-&quot;??_);_(@_)">
                  <c:v>150</c:v>
                </c:pt>
                <c:pt idx="28" formatCode="_(&quot;$&quot;* #,##0.00_);_(&quot;$&quot;* \(#,##0.00\);_(&quot;$&quot;* &quot;-&quot;??_);_(@_)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F8-4E3F-9130-87260A938D59}"/>
            </c:ext>
          </c:extLst>
        </c:ser>
        <c:ser>
          <c:idx val="3"/>
          <c:order val="3"/>
          <c:tx>
            <c:strRef>
              <c:f>Sheet1!$E$3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Sheet1!$E$4:$E$33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96F8-4E3F-9130-87260A938D59}"/>
            </c:ext>
          </c:extLst>
        </c:ser>
        <c:ser>
          <c:idx val="4"/>
          <c:order val="4"/>
          <c:tx>
            <c:strRef>
              <c:f>Sheet1!$F$3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Sheet1!$F$4:$F$33</c:f>
              <c:numCache>
                <c:formatCode>General</c:formatCode>
                <c:ptCount val="30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F8-4E3F-9130-87260A938D59}"/>
            </c:ext>
          </c:extLst>
        </c:ser>
        <c:ser>
          <c:idx val="5"/>
          <c:order val="5"/>
          <c:tx>
            <c:strRef>
              <c:f>Sheet1!$G$3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Sheet1!$G$4:$G$33</c:f>
              <c:numCache>
                <c:formatCode>General</c:formatCode>
                <c:ptCount val="30"/>
                <c:pt idx="0" formatCode="&quot;$&quot;#,##0.00_);[Red]\(&quot;$&quot;#,##0.00\)">
                  <c:v>2205</c:v>
                </c:pt>
                <c:pt idx="2" formatCode="&quot;$&quot;#,##0.00_);[Red]\(&quot;$&quot;#,##0.00\)">
                  <c:v>0</c:v>
                </c:pt>
                <c:pt idx="3" formatCode="_(&quot;$&quot;* #,##0.00_);_(&quot;$&quot;* \(#,##0.00\);_(&quot;$&quot;* &quot;-&quot;??_);_(@_)">
                  <c:v>200</c:v>
                </c:pt>
                <c:pt idx="4" formatCode="_(&quot;$&quot;* #,##0.00_);_(&quot;$&quot;* \(#,##0.00\);_(&quot;$&quot;* &quot;-&quot;??_);_(@_)">
                  <c:v>50</c:v>
                </c:pt>
                <c:pt idx="5" formatCode="_(&quot;$&quot;* #,##0.00_);_(&quot;$&quot;* \(#,##0.00\);_(&quot;$&quot;* &quot;-&quot;??_);_(@_)">
                  <c:v>100</c:v>
                </c:pt>
                <c:pt idx="6" formatCode="_(&quot;$&quot;* #,##0.00_);_(&quot;$&quot;* \(#,##0.00\);_(&quot;$&quot;* &quot;-&quot;??_);_(@_)">
                  <c:v>30</c:v>
                </c:pt>
                <c:pt idx="7" formatCode="_(&quot;$&quot;* #,##0.00_);_(&quot;$&quot;* \(#,##0.00\);_(&quot;$&quot;* &quot;-&quot;??_);_(@_)">
                  <c:v>380</c:v>
                </c:pt>
                <c:pt idx="9" formatCode="&quot;$&quot;#,##0.00_);[Red]\(&quot;$&quot;#,##0.00\)">
                  <c:v>0</c:v>
                </c:pt>
                <c:pt idx="10" formatCode="_(&quot;$&quot;* #,##0.00_);_(&quot;$&quot;* \(#,##0.00\);_(&quot;$&quot;* &quot;-&quot;??_);_(@_)">
                  <c:v>150</c:v>
                </c:pt>
                <c:pt idx="11" formatCode="_(&quot;$&quot;* #,##0.00_);_(&quot;$&quot;* \(#,##0.00\);_(&quot;$&quot;* &quot;-&quot;??_);_(@_)">
                  <c:v>20</c:v>
                </c:pt>
                <c:pt idx="12" formatCode="_(&quot;$&quot;* #,##0.00_);_(&quot;$&quot;* \(#,##0.00\);_(&quot;$&quot;* &quot;-&quot;??_);_(@_)">
                  <c:v>60</c:v>
                </c:pt>
                <c:pt idx="13" formatCode="_(&quot;$&quot;* #,##0.00_);_(&quot;$&quot;* \(#,##0.00\);_(&quot;$&quot;* &quot;-&quot;??_);_(@_)">
                  <c:v>15</c:v>
                </c:pt>
                <c:pt idx="14" formatCode="_(&quot;$&quot;* #,##0.00_);_(&quot;$&quot;* \(#,##0.00\);_(&quot;$&quot;* &quot;-&quot;??_);_(@_)">
                  <c:v>30</c:v>
                </c:pt>
                <c:pt idx="15" formatCode="_(&quot;$&quot;* #,##0.00_);_(&quot;$&quot;* \(#,##0.00\);_(&quot;$&quot;* &quot;-&quot;??_);_(@_)">
                  <c:v>275</c:v>
                </c:pt>
                <c:pt idx="17" formatCode="&quot;$&quot;#,##0.00_);[Red]\(&quot;$&quot;#,##0.00\)">
                  <c:v>0</c:v>
                </c:pt>
                <c:pt idx="18" formatCode="_(&quot;$&quot;* #,##0.00_);_(&quot;$&quot;* \(#,##0.00\);_(&quot;$&quot;* &quot;-&quot;??_);_(@_)">
                  <c:v>50</c:v>
                </c:pt>
                <c:pt idx="19" formatCode="_(&quot;$&quot;* #,##0.00_);_(&quot;$&quot;* \(#,##0.00\);_(&quot;$&quot;* &quot;-&quot;??_);_(@_)">
                  <c:v>30</c:v>
                </c:pt>
                <c:pt idx="20" formatCode="_(&quot;$&quot;* #,##0.00_);_(&quot;$&quot;* \(#,##0.00\);_(&quot;$&quot;* &quot;-&quot;??_);_(@_)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F8-4E3F-9130-87260A938D59}"/>
            </c:ext>
          </c:extLst>
        </c:ser>
        <c:ser>
          <c:idx val="6"/>
          <c:order val="6"/>
          <c:tx>
            <c:strRef>
              <c:f>Sheet1!$H$3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Sheet1!$H$4:$H$33</c:f>
              <c:numCache>
                <c:formatCode>General</c:formatCode>
                <c:ptCount val="30"/>
                <c:pt idx="0" formatCode="&quot;$&quot;#,##0.00_);[Red]\(&quot;$&quot;#,##0.00\)">
                  <c:v>1375</c:v>
                </c:pt>
                <c:pt idx="2" formatCode="&quot;$&quot;#,##0.00_);[Red]\(&quot;$&quot;#,##0.00\)">
                  <c:v>0</c:v>
                </c:pt>
                <c:pt idx="3" formatCode="_(&quot;$&quot;* #,##0.00_);_(&quot;$&quot;* \(#,##0.00\);_(&quot;$&quot;* &quot;-&quot;??_);_(@_)">
                  <c:v>150</c:v>
                </c:pt>
                <c:pt idx="4" formatCode="_(&quot;$&quot;* #,##0.00_);_(&quot;$&quot;* \(#,##0.00\);_(&quot;$&quot;* &quot;-&quot;??_);_(@_)">
                  <c:v>20</c:v>
                </c:pt>
                <c:pt idx="5" formatCode="_(&quot;$&quot;* #,##0.00_);_(&quot;$&quot;* \(#,##0.00\);_(&quot;$&quot;* &quot;-&quot;??_);_(@_)">
                  <c:v>60</c:v>
                </c:pt>
                <c:pt idx="6" formatCode="_(&quot;$&quot;* #,##0.00_);_(&quot;$&quot;* \(#,##0.00\);_(&quot;$&quot;* &quot;-&quot;??_);_(@_)">
                  <c:v>15</c:v>
                </c:pt>
                <c:pt idx="7" formatCode="_(&quot;$&quot;* #,##0.00_);_(&quot;$&quot;* \(#,##0.00\);_(&quot;$&quot;* &quot;-&quot;??_);_(@_)">
                  <c:v>245</c:v>
                </c:pt>
                <c:pt idx="9" formatCode="&quot;$&quot;#,##0.00_);[Red]\(&quot;$&quot;#,##0.00\)">
                  <c:v>0</c:v>
                </c:pt>
                <c:pt idx="10" formatCode="_(&quot;$&quot;* #,##0.00_);_(&quot;$&quot;* \(#,##0.00\);_(&quot;$&quot;* &quot;-&quot;??_);_(@_)">
                  <c:v>100</c:v>
                </c:pt>
                <c:pt idx="11" formatCode="_(&quot;$&quot;* #,##0.00_);_(&quot;$&quot;* \(#,##0.00\);_(&quot;$&quot;* &quot;-&quot;??_);_(@_)">
                  <c:v>10</c:v>
                </c:pt>
                <c:pt idx="12" formatCode="_(&quot;$&quot;* #,##0.00_);_(&quot;$&quot;* \(#,##0.00\);_(&quot;$&quot;* &quot;-&quot;??_);_(@_)">
                  <c:v>20</c:v>
                </c:pt>
                <c:pt idx="13" formatCode="_(&quot;$&quot;* #,##0.00_);_(&quot;$&quot;* \(#,##0.00\);_(&quot;$&quot;* &quot;-&quot;??_);_(@_)">
                  <c:v>5</c:v>
                </c:pt>
                <c:pt idx="14" formatCode="_(&quot;$&quot;* #,##0.00_);_(&quot;$&quot;* \(#,##0.00\);_(&quot;$&quot;* &quot;-&quot;??_);_(@_)">
                  <c:v>15</c:v>
                </c:pt>
                <c:pt idx="15" formatCode="_(&quot;$&quot;* #,##0.00_);_(&quot;$&quot;* \(#,##0.00\);_(&quot;$&quot;* &quot;-&quot;??_);_(@_)">
                  <c:v>150</c:v>
                </c:pt>
                <c:pt idx="17" formatCode="&quot;$&quot;#,##0.00_);[Red]\(&quot;$&quot;#,##0.00\)">
                  <c:v>0</c:v>
                </c:pt>
                <c:pt idx="18" formatCode="_(&quot;$&quot;* #,##0.00_);_(&quot;$&quot;* \(#,##0.00\);_(&quot;$&quot;* &quot;-&quot;??_);_(@_)">
                  <c:v>20</c:v>
                </c:pt>
                <c:pt idx="19" formatCode="_(&quot;$&quot;* #,##0.00_);_(&quot;$&quot;* \(#,##0.00\);_(&quot;$&quot;* &quot;-&quot;??_);_(@_)">
                  <c:v>10</c:v>
                </c:pt>
                <c:pt idx="20" formatCode="_(&quot;$&quot;* #,##0.00_);_(&quot;$&quot;* \(#,##0.00\);_(&quot;$&quot;* &quot;-&quot;??_);_(@_)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F8-4E3F-9130-87260A938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066223"/>
        <c:axId val="424039343"/>
      </c:barChart>
      <c:catAx>
        <c:axId val="4240662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039343"/>
        <c:crosses val="autoZero"/>
        <c:auto val="1"/>
        <c:lblAlgn val="ctr"/>
        <c:lblOffset val="100"/>
        <c:noMultiLvlLbl val="0"/>
      </c:catAx>
      <c:valAx>
        <c:axId val="424039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06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24</xdr:row>
      <xdr:rowOff>42182</xdr:rowOff>
    </xdr:from>
    <xdr:to>
      <xdr:col>7</xdr:col>
      <xdr:colOff>843643</xdr:colOff>
      <xdr:row>31</xdr:row>
      <xdr:rowOff>118382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A1B5F8-C34E-32B3-83C3-1A93D1B75A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585107</xdr:colOff>
      <xdr:row>0</xdr:row>
      <xdr:rowOff>0</xdr:rowOff>
    </xdr:from>
    <xdr:to>
      <xdr:col>8</xdr:col>
      <xdr:colOff>10593</xdr:colOff>
      <xdr:row>2</xdr:row>
      <xdr:rowOff>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FECB09-40C3-4700-866D-FE7EB0716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3178" y="0"/>
          <a:ext cx="493647" cy="6202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FE6F0E-4D55-417A-92ED-07AC4445CAC5}" name="Table1" displayName="Table1" ref="B6:D11" totalsRowCount="1" headerRowDxfId="80" dataDxfId="78" totalsRowDxfId="76" headerRowBorderDxfId="79" tableBorderDxfId="77" totalsRowBorderDxfId="75">
  <autoFilter ref="B6:D10" xr:uid="{14FE6F0E-4D55-417A-92ED-07AC4445CAC5}"/>
  <tableColumns count="3">
    <tableColumn id="1" xr3:uid="{1368210E-E1CD-449F-9985-01B8C62F2358}" name="Site" totalsRowLabel="Total" dataDxfId="74" totalsRowDxfId="73"/>
    <tableColumn id="2" xr3:uid="{EFFE0C8C-A535-45D7-B828-B910E657FAA2}" name="Estimated" totalsRowFunction="custom" dataDxfId="72" totalsRowDxfId="71" dataCellStyle="Currency">
      <totalsRowFormula>C7+C8+C9+C10</totalsRowFormula>
    </tableColumn>
    <tableColumn id="3" xr3:uid="{F07C9E04-ED30-44B5-AC58-936CC1BC2353}" name="Actual" totalsRowFunction="custom" dataDxfId="70" totalsRowDxfId="69" dataCellStyle="Currency">
      <totalsRowFormula>D7+D8+D9+D10</totalsRow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33EF8B-C909-47BF-808C-EF70125DC4AD}" name="Table3" displayName="Table3" ref="F6:H11" totalsRowCount="1" headerRowDxfId="68" dataDxfId="66" totalsRowDxfId="64" headerRowBorderDxfId="67" tableBorderDxfId="65" totalsRowBorderDxfId="63">
  <autoFilter ref="F6:H10" xr:uid="{8533EF8B-C909-47BF-808C-EF70125DC4AD}"/>
  <tableColumns count="3">
    <tableColumn id="1" xr3:uid="{1A399A27-3BEF-457F-B039-5999B1E21C55}" name="Refreshments" totalsRowLabel="Total" dataDxfId="62" totalsRowDxfId="61"/>
    <tableColumn id="2" xr3:uid="{D1B7C2A6-1317-4BB3-B26F-4FE93D6DD881}" name="Estimated" totalsRowFunction="custom" dataDxfId="60" totalsRowDxfId="59" dataCellStyle="Currency">
      <totalsRowFormula>G7+G8+G9+G10</totalsRowFormula>
    </tableColumn>
    <tableColumn id="3" xr3:uid="{EC13C65D-B86B-42AD-A087-AB824E65365F}" name="Actual" totalsRowFunction="custom" dataDxfId="58" totalsRowDxfId="57" dataCellStyle="Currency">
      <totalsRowFormula>H7+H8+H9+H10</totalsRow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29F8D2-0DEC-41D0-BD7C-79AB98B4FE3D}" name="Table4" displayName="Table4" ref="B13:D19" totalsRowCount="1" headerRowDxfId="56" dataDxfId="54" totalsRowDxfId="52" headerRowBorderDxfId="55" tableBorderDxfId="53" totalsRowBorderDxfId="51">
  <autoFilter ref="B13:D18" xr:uid="{5A29F8D2-0DEC-41D0-BD7C-79AB98B4FE3D}"/>
  <tableColumns count="3">
    <tableColumn id="1" xr3:uid="{540459EE-C433-4329-9669-156BC8420CBC}" name="Decorations" totalsRowLabel="Total" dataDxfId="50" totalsRowDxfId="49"/>
    <tableColumn id="2" xr3:uid="{68C4E075-A3BB-43F2-BA9F-408BD475DF25}" name="Estimated" totalsRowFunction="custom" dataDxfId="48" totalsRowDxfId="47">
      <totalsRowFormula>C14+C15+C16+C17+C18</totalsRowFormula>
    </tableColumn>
    <tableColumn id="3" xr3:uid="{C79FBA85-C005-44B7-ACB0-0ADD90E07B64}" name="Actual" totalsRowFunction="custom" dataDxfId="46" totalsRowDxfId="45">
      <totalsRowFormula>D14+D15+D16+D17+D18</totalsRow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9FB6178-F8C8-44DE-B9E5-B162885BD826}" name="Table5" displayName="Table5" ref="F13:H19" totalsRowCount="1" headerRowDxfId="44" dataDxfId="42" totalsRowDxfId="40" headerRowBorderDxfId="43" tableBorderDxfId="41" totalsRowBorderDxfId="39">
  <autoFilter ref="F13:H18" xr:uid="{39FB6178-F8C8-44DE-B9E5-B162885BD826}"/>
  <tableColumns count="3">
    <tableColumn id="1" xr3:uid="{FF34DE46-6E41-4EED-B8AC-0A68311708A9}" name="Program" totalsRowLabel="Total" dataDxfId="38" totalsRowDxfId="37"/>
    <tableColumn id="2" xr3:uid="{0EF04B01-3068-40C3-9EDE-BBF09DDB6FAA}" name="Estimated" totalsRowFunction="custom" dataDxfId="36" totalsRowDxfId="35">
      <totalsRowFormula>G14+G15+G16+G17+G18</totalsRowFormula>
    </tableColumn>
    <tableColumn id="3" xr3:uid="{35516B5D-83C1-43C6-B183-B146BD3FD574}" name="Actual" totalsRowFunction="custom" dataDxfId="34" totalsRowDxfId="33" dataCellStyle="Currency">
      <totalsRowFormula>H14+H15+H16+H17+H18</totalsRow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B1E223-94AB-4E50-AF3F-A28F6923DE40}" name="Table6" displayName="Table6" ref="B21:D25" totalsRowCount="1" headerRowDxfId="32" dataDxfId="30" totalsRowDxfId="28" headerRowBorderDxfId="31" tableBorderDxfId="29" totalsRowBorderDxfId="27">
  <autoFilter ref="B21:D24" xr:uid="{DBB1E223-94AB-4E50-AF3F-A28F6923DE40}"/>
  <tableColumns count="3">
    <tableColumn id="1" xr3:uid="{6614A4F3-778F-4142-999A-FB75326BAC4C}" name="Publicity" totalsRowLabel="Total" dataDxfId="26" totalsRowDxfId="25"/>
    <tableColumn id="2" xr3:uid="{EF94B4FA-E881-4EA6-A484-163BACEF3469}" name="Estimated" totalsRowFunction="custom" dataDxfId="24" totalsRowDxfId="23" dataCellStyle="Currency">
      <totalsRowFormula>C22+C23+C24</totalsRowFormula>
    </tableColumn>
    <tableColumn id="3" xr3:uid="{9651D1EC-9BAB-4120-BB45-484DAAC6E264}" name="Actual" totalsRowFunction="custom" dataDxfId="22" totalsRowDxfId="21" dataCellStyle="Currency">
      <totalsRowFormula>D22+D23+D24</totalsRow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C7BA773-1D3F-48FC-B09B-77C98C4675DD}" name="Table7" displayName="Table7" ref="F21:H24" totalsRowCount="1" headerRowDxfId="20" dataDxfId="18" totalsRowDxfId="16" headerRowBorderDxfId="19" tableBorderDxfId="17" totalsRowBorderDxfId="15">
  <autoFilter ref="F21:H23" xr:uid="{0C7BA773-1D3F-48FC-B09B-77C98C4675DD}"/>
  <tableColumns count="3">
    <tableColumn id="1" xr3:uid="{69946F93-D758-4C42-B05C-E57041C15A49}" name="Prizes" totalsRowLabel="Total" dataDxfId="14" totalsRowDxfId="13"/>
    <tableColumn id="2" xr3:uid="{7A60515B-F36C-4E56-A8A7-7AD08B037513}" name="Estimated" totalsRowFunction="custom" dataDxfId="12" totalsRowDxfId="11" dataCellStyle="Currency">
      <totalsRowFormula>G22+G23</totalsRowFormula>
    </tableColumn>
    <tableColumn id="3" xr3:uid="{EAC7D266-5BFC-4D5B-89F5-EC85C5888C59}" name="Actual" totalsRowFunction="custom" dataDxfId="10" totalsRowDxfId="9" dataCellStyle="Currency">
      <totalsRowFormula>H22+H23</totalsRow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9EFEC4D-A66C-4C5D-A5B8-D0750408BD42}" name="Table8" displayName="Table8" ref="B27:D32" totalsRowCount="1" headerRowDxfId="8" dataDxfId="7" totalsRowDxfId="6">
  <autoFilter ref="B27:D31" xr:uid="{B9EFEC4D-A66C-4C5D-A5B8-D0750408BD42}"/>
  <tableColumns count="3">
    <tableColumn id="1" xr3:uid="{65E28175-6E85-4766-AA05-995E05CDDEA0}" name="Miscellaneous" totalsRowLabel="Total" dataDxfId="5" totalsRowDxfId="4"/>
    <tableColumn id="2" xr3:uid="{1ED1DDE7-7E7E-44C6-8AD4-4C25CACA7421}" name="Estimated" totalsRowFunction="custom" dataDxfId="3" totalsRowDxfId="2" dataCellStyle="Currency">
      <totalsRowFormula>C28+C29+C30+C31</totalsRowFormula>
    </tableColumn>
    <tableColumn id="3" xr3:uid="{1E67B2FC-03B1-451B-B967-66A2375FB23E}" name="Actual" totalsRowFunction="custom" dataDxfId="1" totalsRowDxfId="0" dataCellStyle="Currency">
      <totalsRowFormula>D28+D29+D30+D31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893B4-9311-451F-9DFC-A780D7EDD074}">
  <dimension ref="B2:H32"/>
  <sheetViews>
    <sheetView showGridLines="0" showRowColHeaders="0" tabSelected="1" showRuler="0" view="pageLayout" zoomScale="140" zoomScaleNormal="100" zoomScalePageLayoutView="140" workbookViewId="0">
      <selection activeCell="E23" sqref="E23"/>
    </sheetView>
  </sheetViews>
  <sheetFormatPr defaultRowHeight="15" x14ac:dyDescent="0.25"/>
  <cols>
    <col min="1" max="1" width="2" customWidth="1"/>
    <col min="2" max="2" width="32.5703125" customWidth="1"/>
    <col min="3" max="4" width="14.85546875" customWidth="1"/>
    <col min="5" max="5" width="7" customWidth="1"/>
    <col min="6" max="6" width="32.5703125" customWidth="1"/>
    <col min="7" max="8" width="14.85546875" customWidth="1"/>
  </cols>
  <sheetData>
    <row r="2" spans="2:8" ht="33.75" customHeight="1" x14ac:dyDescent="0.25">
      <c r="B2" s="16" t="s">
        <v>39</v>
      </c>
      <c r="C2" s="16"/>
      <c r="D2" s="16"/>
      <c r="E2" s="16"/>
      <c r="F2" s="16"/>
      <c r="G2" s="16"/>
      <c r="H2" s="16"/>
    </row>
    <row r="3" spans="2:8" ht="17.25" customHeight="1" x14ac:dyDescent="0.25">
      <c r="B3" s="17" t="s">
        <v>0</v>
      </c>
      <c r="C3" s="18"/>
      <c r="D3" s="18"/>
      <c r="E3" s="19"/>
      <c r="F3" s="18"/>
      <c r="G3" s="13" t="s">
        <v>1</v>
      </c>
      <c r="H3" s="13" t="s">
        <v>2</v>
      </c>
    </row>
    <row r="4" spans="2:8" ht="17.25" customHeight="1" x14ac:dyDescent="0.25">
      <c r="B4" s="20" t="s">
        <v>3</v>
      </c>
      <c r="C4" s="21"/>
      <c r="D4" s="21"/>
      <c r="E4" s="22"/>
      <c r="F4" s="21"/>
      <c r="G4" s="9">
        <f>SUM(C11,C19,C25,C32,G11,G19,G24)</f>
        <v>2205</v>
      </c>
      <c r="H4" s="9">
        <f>SUM(D11,D19,D25,D32,H11,H19,H24)</f>
        <v>1375</v>
      </c>
    </row>
    <row r="5" spans="2:8" x14ac:dyDescent="0.25">
      <c r="B5" s="23"/>
      <c r="C5" s="23"/>
      <c r="D5" s="23"/>
      <c r="E5" s="24"/>
      <c r="F5" s="23"/>
      <c r="G5" s="23"/>
      <c r="H5" s="23"/>
    </row>
    <row r="6" spans="2:8" x14ac:dyDescent="0.25">
      <c r="B6" s="1" t="s">
        <v>4</v>
      </c>
      <c r="C6" s="2" t="s">
        <v>1</v>
      </c>
      <c r="D6" s="3" t="s">
        <v>2</v>
      </c>
      <c r="E6" s="24"/>
      <c r="F6" s="1" t="s">
        <v>5</v>
      </c>
      <c r="G6" s="2" t="s">
        <v>1</v>
      </c>
      <c r="H6" s="3" t="s">
        <v>2</v>
      </c>
    </row>
    <row r="7" spans="2:8" x14ac:dyDescent="0.25">
      <c r="B7" s="6" t="s">
        <v>6</v>
      </c>
      <c r="C7" s="10">
        <v>100</v>
      </c>
      <c r="D7" s="11">
        <v>70</v>
      </c>
      <c r="E7" s="24"/>
      <c r="F7" s="6" t="s">
        <v>7</v>
      </c>
      <c r="G7" s="10">
        <v>200</v>
      </c>
      <c r="H7" s="11">
        <v>150</v>
      </c>
    </row>
    <row r="8" spans="2:8" x14ac:dyDescent="0.25">
      <c r="B8" s="6" t="s">
        <v>8</v>
      </c>
      <c r="C8" s="10">
        <v>50</v>
      </c>
      <c r="D8" s="11">
        <v>20</v>
      </c>
      <c r="E8" s="24"/>
      <c r="F8" s="6" t="s">
        <v>9</v>
      </c>
      <c r="G8" s="10">
        <v>50</v>
      </c>
      <c r="H8" s="11">
        <v>20</v>
      </c>
    </row>
    <row r="9" spans="2:8" x14ac:dyDescent="0.25">
      <c r="B9" s="6" t="s">
        <v>10</v>
      </c>
      <c r="C9" s="10">
        <v>30</v>
      </c>
      <c r="D9" s="11">
        <v>10</v>
      </c>
      <c r="E9" s="24"/>
      <c r="F9" s="6" t="s">
        <v>11</v>
      </c>
      <c r="G9" s="10">
        <v>100</v>
      </c>
      <c r="H9" s="11">
        <v>60</v>
      </c>
    </row>
    <row r="10" spans="2:8" x14ac:dyDescent="0.25">
      <c r="B10" s="6" t="s">
        <v>12</v>
      </c>
      <c r="C10" s="10">
        <v>200</v>
      </c>
      <c r="D10" s="11">
        <v>150</v>
      </c>
      <c r="E10" s="24"/>
      <c r="F10" s="6" t="s">
        <v>13</v>
      </c>
      <c r="G10" s="10">
        <v>30</v>
      </c>
      <c r="H10" s="11">
        <v>15</v>
      </c>
    </row>
    <row r="11" spans="2:8" x14ac:dyDescent="0.25">
      <c r="B11" s="7" t="s">
        <v>14</v>
      </c>
      <c r="C11" s="12">
        <f>C7+C8+C9+C10</f>
        <v>380</v>
      </c>
      <c r="D11" s="12">
        <f>D7+D8+D9+D10</f>
        <v>250</v>
      </c>
      <c r="E11" s="24"/>
      <c r="F11" s="7" t="s">
        <v>14</v>
      </c>
      <c r="G11" s="12">
        <f>G7+G8+G9+G10</f>
        <v>380</v>
      </c>
      <c r="H11" s="12">
        <f>H7+H8+H9+H10</f>
        <v>245</v>
      </c>
    </row>
    <row r="12" spans="2:8" x14ac:dyDescent="0.25">
      <c r="B12" s="25"/>
      <c r="C12" s="25"/>
      <c r="D12" s="25"/>
      <c r="E12" s="24"/>
      <c r="F12" s="23"/>
      <c r="G12" s="23"/>
      <c r="H12" s="23"/>
    </row>
    <row r="13" spans="2:8" x14ac:dyDescent="0.25">
      <c r="B13" s="1" t="s">
        <v>15</v>
      </c>
      <c r="C13" s="2" t="s">
        <v>1</v>
      </c>
      <c r="D13" s="3" t="s">
        <v>2</v>
      </c>
      <c r="E13" s="24"/>
      <c r="F13" s="1" t="s">
        <v>16</v>
      </c>
      <c r="G13" s="2" t="s">
        <v>1</v>
      </c>
      <c r="H13" s="3" t="s">
        <v>2</v>
      </c>
    </row>
    <row r="14" spans="2:8" x14ac:dyDescent="0.25">
      <c r="B14" s="6" t="s">
        <v>17</v>
      </c>
      <c r="C14" s="10">
        <v>100</v>
      </c>
      <c r="D14" s="11">
        <v>70</v>
      </c>
      <c r="E14" s="24"/>
      <c r="F14" s="6" t="s">
        <v>18</v>
      </c>
      <c r="G14" s="11">
        <v>150</v>
      </c>
      <c r="H14" s="11">
        <v>100</v>
      </c>
    </row>
    <row r="15" spans="2:8" x14ac:dyDescent="0.25">
      <c r="B15" s="6" t="s">
        <v>19</v>
      </c>
      <c r="C15" s="10">
        <v>50</v>
      </c>
      <c r="D15" s="11">
        <v>20</v>
      </c>
      <c r="E15" s="24"/>
      <c r="F15" s="6" t="s">
        <v>20</v>
      </c>
      <c r="G15" s="11">
        <v>20</v>
      </c>
      <c r="H15" s="11">
        <v>10</v>
      </c>
    </row>
    <row r="16" spans="2:8" x14ac:dyDescent="0.25">
      <c r="B16" s="6" t="s">
        <v>21</v>
      </c>
      <c r="C16" s="10">
        <v>30</v>
      </c>
      <c r="D16" s="11">
        <v>10</v>
      </c>
      <c r="E16" s="24"/>
      <c r="F16" s="6" t="s">
        <v>22</v>
      </c>
      <c r="G16" s="11">
        <v>60</v>
      </c>
      <c r="H16" s="11">
        <v>20</v>
      </c>
    </row>
    <row r="17" spans="2:8" x14ac:dyDescent="0.25">
      <c r="B17" s="6" t="s">
        <v>23</v>
      </c>
      <c r="C17" s="10">
        <v>200</v>
      </c>
      <c r="D17" s="11">
        <v>150</v>
      </c>
      <c r="E17" s="24"/>
      <c r="F17" s="6" t="s">
        <v>24</v>
      </c>
      <c r="G17" s="11">
        <v>15</v>
      </c>
      <c r="H17" s="11">
        <v>5</v>
      </c>
    </row>
    <row r="18" spans="2:8" x14ac:dyDescent="0.25">
      <c r="B18" s="6" t="s">
        <v>25</v>
      </c>
      <c r="C18" s="10">
        <v>50</v>
      </c>
      <c r="D18" s="11">
        <v>20</v>
      </c>
      <c r="E18" s="24"/>
      <c r="F18" s="6" t="s">
        <v>26</v>
      </c>
      <c r="G18" s="10">
        <v>30</v>
      </c>
      <c r="H18" s="11">
        <v>15</v>
      </c>
    </row>
    <row r="19" spans="2:8" x14ac:dyDescent="0.25">
      <c r="B19" s="7" t="s">
        <v>14</v>
      </c>
      <c r="C19" s="12">
        <f>C14+C15+C16+C17+C18</f>
        <v>430</v>
      </c>
      <c r="D19" s="12">
        <f>D14+D15+D16+D17+D18</f>
        <v>270</v>
      </c>
      <c r="E19" s="24"/>
      <c r="F19" s="7" t="s">
        <v>14</v>
      </c>
      <c r="G19" s="12">
        <f>G14+G15+G16+G17+G18</f>
        <v>275</v>
      </c>
      <c r="H19" s="12">
        <f>H14+H15+H16+H17+H18</f>
        <v>150</v>
      </c>
    </row>
    <row r="20" spans="2:8" x14ac:dyDescent="0.25">
      <c r="B20" s="25"/>
      <c r="C20" s="25"/>
      <c r="D20" s="25"/>
      <c r="E20" s="24"/>
      <c r="F20" s="23"/>
      <c r="G20" s="23"/>
      <c r="H20" s="23"/>
    </row>
    <row r="21" spans="2:8" x14ac:dyDescent="0.25">
      <c r="B21" s="1" t="s">
        <v>27</v>
      </c>
      <c r="C21" s="2" t="s">
        <v>1</v>
      </c>
      <c r="D21" s="3" t="s">
        <v>2</v>
      </c>
      <c r="E21" s="24"/>
      <c r="F21" s="1" t="s">
        <v>28</v>
      </c>
      <c r="G21" s="2" t="s">
        <v>1</v>
      </c>
      <c r="H21" s="3" t="s">
        <v>2</v>
      </c>
    </row>
    <row r="22" spans="2:8" x14ac:dyDescent="0.25">
      <c r="B22" s="6" t="s">
        <v>29</v>
      </c>
      <c r="C22" s="10">
        <v>50</v>
      </c>
      <c r="D22" s="11">
        <v>20</v>
      </c>
      <c r="E22" s="24"/>
      <c r="F22" s="6" t="s">
        <v>30</v>
      </c>
      <c r="G22" s="10">
        <v>50</v>
      </c>
      <c r="H22" s="11">
        <v>20</v>
      </c>
    </row>
    <row r="23" spans="2:8" x14ac:dyDescent="0.25">
      <c r="B23" s="6" t="s">
        <v>31</v>
      </c>
      <c r="C23" s="10">
        <v>30</v>
      </c>
      <c r="D23" s="11">
        <v>10</v>
      </c>
      <c r="E23" s="24"/>
      <c r="F23" s="6" t="s">
        <v>32</v>
      </c>
      <c r="G23" s="10">
        <v>30</v>
      </c>
      <c r="H23" s="11">
        <v>10</v>
      </c>
    </row>
    <row r="24" spans="2:8" x14ac:dyDescent="0.25">
      <c r="B24" s="6" t="s">
        <v>33</v>
      </c>
      <c r="C24" s="10">
        <v>200</v>
      </c>
      <c r="D24" s="11">
        <v>150</v>
      </c>
      <c r="E24" s="24"/>
      <c r="F24" s="7" t="s">
        <v>14</v>
      </c>
      <c r="G24" s="14">
        <f>G22+G23</f>
        <v>80</v>
      </c>
      <c r="H24" s="14">
        <f>H22+H23</f>
        <v>30</v>
      </c>
    </row>
    <row r="25" spans="2:8" x14ac:dyDescent="0.25">
      <c r="B25" s="7" t="s">
        <v>14</v>
      </c>
      <c r="C25" s="12">
        <f>C22+C23+C24</f>
        <v>280</v>
      </c>
      <c r="D25" s="12">
        <f>D22+D23+D24</f>
        <v>180</v>
      </c>
      <c r="E25" s="24"/>
      <c r="F25" s="24"/>
      <c r="G25" s="24"/>
      <c r="H25" s="24"/>
    </row>
    <row r="26" spans="2:8" x14ac:dyDescent="0.25">
      <c r="B26" s="25"/>
      <c r="C26" s="25"/>
      <c r="D26" s="25"/>
      <c r="E26" s="24"/>
      <c r="F26" s="24"/>
      <c r="G26" s="24"/>
      <c r="H26" s="24"/>
    </row>
    <row r="27" spans="2:8" x14ac:dyDescent="0.25">
      <c r="B27" s="4" t="s">
        <v>34</v>
      </c>
      <c r="C27" s="5" t="s">
        <v>1</v>
      </c>
      <c r="D27" s="5" t="s">
        <v>2</v>
      </c>
      <c r="E27" s="24"/>
      <c r="F27" s="24"/>
      <c r="G27" s="24"/>
      <c r="H27" s="24"/>
    </row>
    <row r="28" spans="2:8" x14ac:dyDescent="0.25">
      <c r="B28" s="8" t="s">
        <v>35</v>
      </c>
      <c r="C28" s="10">
        <v>100</v>
      </c>
      <c r="D28" s="11">
        <v>70</v>
      </c>
      <c r="E28" s="24"/>
      <c r="F28" s="24"/>
      <c r="G28" s="24"/>
      <c r="H28" s="24"/>
    </row>
    <row r="29" spans="2:8" x14ac:dyDescent="0.25">
      <c r="B29" s="8" t="s">
        <v>36</v>
      </c>
      <c r="C29" s="10">
        <v>50</v>
      </c>
      <c r="D29" s="11">
        <v>20</v>
      </c>
      <c r="E29" s="24"/>
      <c r="F29" s="24"/>
      <c r="G29" s="24"/>
      <c r="H29" s="24"/>
    </row>
    <row r="30" spans="2:8" x14ac:dyDescent="0.25">
      <c r="B30" s="8" t="s">
        <v>37</v>
      </c>
      <c r="C30" s="10">
        <v>30</v>
      </c>
      <c r="D30" s="11">
        <v>10</v>
      </c>
      <c r="E30" s="24"/>
      <c r="F30" s="24"/>
      <c r="G30" s="24"/>
      <c r="H30" s="24"/>
    </row>
    <row r="31" spans="2:8" x14ac:dyDescent="0.25">
      <c r="B31" s="8" t="s">
        <v>38</v>
      </c>
      <c r="C31" s="10">
        <v>200</v>
      </c>
      <c r="D31" s="11">
        <v>150</v>
      </c>
      <c r="E31" s="24"/>
      <c r="F31" s="24"/>
      <c r="G31" s="24"/>
      <c r="H31" s="24"/>
    </row>
    <row r="32" spans="2:8" x14ac:dyDescent="0.25">
      <c r="B32" s="8" t="s">
        <v>14</v>
      </c>
      <c r="C32" s="15">
        <f>C28+C29+C30+C31</f>
        <v>380</v>
      </c>
      <c r="D32" s="15">
        <f>D28+D29+D30+D31</f>
        <v>250</v>
      </c>
      <c r="E32" s="24"/>
      <c r="F32" s="24"/>
      <c r="G32" s="24"/>
      <c r="H32" s="24"/>
    </row>
  </sheetData>
  <mergeCells count="1">
    <mergeCell ref="B2:H2"/>
  </mergeCells>
  <pageMargins left="0.25" right="0.25" top="0.75" bottom="0.75" header="0.3" footer="0.3"/>
  <pageSetup orientation="landscape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2024-05-29T12:50:54Z</cp:lastPrinted>
  <dcterms:created xsi:type="dcterms:W3CDTF">2024-03-28T15:08:11Z</dcterms:created>
  <dcterms:modified xsi:type="dcterms:W3CDTF">2024-05-29T12:51:28Z</dcterms:modified>
</cp:coreProperties>
</file>