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Bi-weekly Budget Templates\"/>
    </mc:Choice>
  </mc:AlternateContent>
  <xr:revisionPtr revIDLastSave="0" documentId="13_ncr:1_{7CD7695E-5D86-44E6-9D7E-A8224B414F77}" xr6:coauthVersionLast="47" xr6:coauthVersionMax="47" xr10:uidLastSave="{00000000-0000-0000-0000-000000000000}"/>
  <bookViews>
    <workbookView xWindow="-120" yWindow="-120" windowWidth="29040" windowHeight="15990" xr2:uid="{C40C9842-E887-453B-9B5B-7521816C72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D9" i="1"/>
  <c r="D8" i="1"/>
  <c r="D10" i="1" s="1"/>
  <c r="E49" i="1"/>
  <c r="D49" i="1"/>
  <c r="F48" i="1"/>
  <c r="F47" i="1"/>
  <c r="F46" i="1"/>
  <c r="F45" i="1"/>
  <c r="E42" i="1"/>
  <c r="D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1"/>
  <c r="E8" i="1"/>
  <c r="F6" i="1"/>
  <c r="F7" i="1"/>
  <c r="F5" i="1"/>
  <c r="F8" i="1" l="1"/>
  <c r="F42" i="1"/>
  <c r="F49" i="1"/>
</calcChain>
</file>

<file path=xl/sharedStrings.xml><?xml version="1.0" encoding="utf-8"?>
<sst xmlns="http://schemas.openxmlformats.org/spreadsheetml/2006/main" count="56" uniqueCount="46">
  <si>
    <t>INCOME SOURCE</t>
  </si>
  <si>
    <t>DATE</t>
  </si>
  <si>
    <t xml:space="preserve"> EXPECTED AMOUNT</t>
  </si>
  <si>
    <t>ACTUAL AMOUNT</t>
  </si>
  <si>
    <t>DIFFERENCE</t>
  </si>
  <si>
    <t>Total of bills + expenses</t>
  </si>
  <si>
    <t>Ending balance (income - expenses)</t>
  </si>
  <si>
    <t>DUE DATE</t>
  </si>
  <si>
    <t>BILL AMOUNT</t>
  </si>
  <si>
    <t>AMOUNT PAID</t>
  </si>
  <si>
    <t>Total bills</t>
  </si>
  <si>
    <t>OTHER EXPENCES</t>
  </si>
  <si>
    <t>BUDGTED COST</t>
  </si>
  <si>
    <t>Total expenses</t>
  </si>
  <si>
    <t>Bi Weekly Budget Template</t>
  </si>
  <si>
    <t>Bills</t>
  </si>
  <si>
    <t>Groceries</t>
  </si>
  <si>
    <t>IRA</t>
  </si>
  <si>
    <t>Gas</t>
  </si>
  <si>
    <t>Mortgage</t>
  </si>
  <si>
    <t>Credit Cards</t>
  </si>
  <si>
    <t>Car Payment</t>
  </si>
  <si>
    <t>Savings</t>
  </si>
  <si>
    <t>Utilities</t>
  </si>
  <si>
    <t>Laundry</t>
  </si>
  <si>
    <t>Doctor/Dentist</t>
  </si>
  <si>
    <t>Medicine/Drugs</t>
  </si>
  <si>
    <t>Emergency</t>
  </si>
  <si>
    <t>Payment for Surgery</t>
  </si>
  <si>
    <t>Bank Fees</t>
  </si>
  <si>
    <t>Postage</t>
  </si>
  <si>
    <t>Food</t>
  </si>
  <si>
    <t>Cigs</t>
  </si>
  <si>
    <t>Drinks</t>
  </si>
  <si>
    <t>Netflix</t>
  </si>
  <si>
    <t>Entertainment</t>
  </si>
  <si>
    <t>Wages &amp; Tips</t>
  </si>
  <si>
    <t>Prev. Balance</t>
  </si>
  <si>
    <t>Gifts Received</t>
  </si>
  <si>
    <t>Refunds/Reimbursments</t>
  </si>
  <si>
    <t>BILLS EXPENSES</t>
  </si>
  <si>
    <t>Income Source 1</t>
  </si>
  <si>
    <t>Income Source 2</t>
  </si>
  <si>
    <t>Income Source 3</t>
  </si>
  <si>
    <t>Total Income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</si>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</sst>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231F2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6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4" borderId="1" xfId="0" applyFont="1" applyFill="1" applyBorder="1"/>
    <xf numFmtId="0" fontId="13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4" fontId="13" fillId="2" borderId="1" xfId="1" applyFont="1" applyFill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center" vertical="center" wrapText="1"/>
    </xf>
    <xf numFmtId="44" fontId="13" fillId="2" borderId="0" xfId="1" applyFont="1" applyFill="1" applyAlignment="1">
      <alignment horizontal="left" vertical="center" wrapText="1"/>
    </xf>
    <xf numFmtId="44" fontId="1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left" vertical="center" wrapText="1"/>
    </xf>
    <xf numFmtId="44" fontId="13" fillId="5" borderId="1" xfId="1" applyFont="1" applyFill="1" applyBorder="1" applyAlignment="1">
      <alignment horizontal="center" vertical="center" wrapText="1"/>
    </xf>
    <xf numFmtId="4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Sheet1!$B$8:$B$10</c:f>
              <c:strCache>
                <c:ptCount val="3"/>
                <c:pt idx="0">
                  <c:v>Total Income</c:v>
                </c:pt>
                <c:pt idx="1">
                  <c:v>Total of bills + expenses</c:v>
                </c:pt>
                <c:pt idx="2">
                  <c:v>Ending balance (income - expenses)</c:v>
                </c:pt>
              </c:strCache>
            </c:strRef>
          </c:cat>
          <c:val>
            <c:numRef>
              <c:f>Sheet1!$D$8:$D$10</c:f>
              <c:numCache>
                <c:formatCode>_("$"* #,##0.00_);_("$"* \(#,##0.00\);_("$"* "-"??_);_(@_)</c:formatCode>
                <c:ptCount val="3"/>
                <c:pt idx="0">
                  <c:v>160000</c:v>
                </c:pt>
                <c:pt idx="1">
                  <c:v>16250</c:v>
                </c:pt>
                <c:pt idx="2">
                  <c:v>143750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8-4732-9A66-15CEFE7DDA9C}"/>
            </c:ext>
          </c:extLst>
        </c:ser>
        <c:ser>
          <c:idx val="2"/>
          <c:order val="2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Sheet1!$B$8:$B$10</c:f>
              <c:strCache>
                <c:ptCount val="3"/>
                <c:pt idx="0">
                  <c:v>Total Income</c:v>
                </c:pt>
                <c:pt idx="1">
                  <c:v>Total of bills + expenses</c:v>
                </c:pt>
                <c:pt idx="2">
                  <c:v>Ending balance (income - expenses)</c:v>
                </c:pt>
              </c:strCache>
            </c:strRef>
          </c:cat>
          <c:val>
            <c:numRef>
              <c:f>Sheet1!$E$8:$E$10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8-4732-9A66-15CEFE7DDA9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08-4732-9A66-15CEFE7DDA9C}"/>
              </c:ext>
            </c:extLst>
          </c:dPt>
          <c:cat>
            <c:strRef>
              <c:f>Sheet1!$B$8:$B$10</c:f>
              <c:strCache>
                <c:ptCount val="3"/>
                <c:pt idx="0">
                  <c:v>Total Income</c:v>
                </c:pt>
                <c:pt idx="1">
                  <c:v>Total of bills + expenses</c:v>
                </c:pt>
                <c:pt idx="2">
                  <c:v>Ending balance (income - expenses)</c:v>
                </c:pt>
              </c:strCache>
            </c:strRef>
          </c:cat>
          <c:val>
            <c:numRef>
              <c:f>Sheet1!$F$8:$F$10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8-4732-9A66-15CEFE7D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848079"/>
        <c:axId val="442130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Sheet1!$B$8:$B$10</c15:sqref>
                        </c15:formulaRef>
                      </c:ext>
                    </c:extLst>
                    <c:strCache>
                      <c:ptCount val="3"/>
                      <c:pt idx="0">
                        <c:v>Total Income</c:v>
                      </c:pt>
                      <c:pt idx="1">
                        <c:v>Total of bills + expenses</c:v>
                      </c:pt>
                      <c:pt idx="2">
                        <c:v>Ending balance (income - expenses)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Sheet1!$C$8:$C$10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908-4732-9A66-15CEFE7DDA9C}"/>
                  </c:ext>
                </c:extLst>
              </c15:ser>
            </c15:filteredBarSeries>
          </c:ext>
        </c:extLst>
      </c:barChart>
      <c:catAx>
        <c:axId val="185848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130223"/>
        <c:crosses val="autoZero"/>
        <c:auto val="1"/>
        <c:lblAlgn val="ctr"/>
        <c:lblOffset val="100"/>
        <c:noMultiLvlLbl val="0"/>
      </c:catAx>
      <c:valAx>
        <c:axId val="44213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4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Sheet1!$D$44</c:f>
              <c:strCache>
                <c:ptCount val="1"/>
                <c:pt idx="0">
                  <c:v>BUDGTED COST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Sheet1!$B$45:$B$49</c:f>
              <c:strCache>
                <c:ptCount val="5"/>
                <c:pt idx="0">
                  <c:v>Wages &amp; Tips</c:v>
                </c:pt>
                <c:pt idx="1">
                  <c:v>Prev. Balance</c:v>
                </c:pt>
                <c:pt idx="2">
                  <c:v>Gifts Received</c:v>
                </c:pt>
                <c:pt idx="3">
                  <c:v>Refunds/Reimbursments</c:v>
                </c:pt>
                <c:pt idx="4">
                  <c:v>Total expenses</c:v>
                </c:pt>
              </c:strCache>
            </c:strRef>
          </c:cat>
          <c:val>
            <c:numRef>
              <c:f>Sheet1!$D$45:$D$49</c:f>
              <c:numCache>
                <c:formatCode>_("$"* #,##0.00_);_("$"* \(#,##0.00\);_("$"* "-"??_);_(@_)</c:formatCode>
                <c:ptCount val="5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E-4B54-B388-43BFC8CC5D7A}"/>
            </c:ext>
          </c:extLst>
        </c:ser>
        <c:ser>
          <c:idx val="2"/>
          <c:order val="2"/>
          <c:tx>
            <c:strRef>
              <c:f>Sheet1!$E$44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Sheet1!$B$45:$B$49</c:f>
              <c:strCache>
                <c:ptCount val="5"/>
                <c:pt idx="0">
                  <c:v>Wages &amp; Tips</c:v>
                </c:pt>
                <c:pt idx="1">
                  <c:v>Prev. Balance</c:v>
                </c:pt>
                <c:pt idx="2">
                  <c:v>Gifts Received</c:v>
                </c:pt>
                <c:pt idx="3">
                  <c:v>Refunds/Reimbursments</c:v>
                </c:pt>
                <c:pt idx="4">
                  <c:v>Total expenses</c:v>
                </c:pt>
              </c:strCache>
            </c:strRef>
          </c:cat>
          <c:val>
            <c:numRef>
              <c:f>Sheet1!$E$45:$E$49</c:f>
              <c:numCache>
                <c:formatCode>_("$"* #,##0.00_);_("$"* \(#,##0.00\);_("$"* "-"??_);_(@_)</c:formatCode>
                <c:ptCount val="5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E-4B54-B388-43BFC8CC5D7A}"/>
            </c:ext>
          </c:extLst>
        </c:ser>
        <c:ser>
          <c:idx val="3"/>
          <c:order val="3"/>
          <c:tx>
            <c:strRef>
              <c:f>Sheet1!$F$44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Sheet1!$B$45:$B$49</c:f>
              <c:strCache>
                <c:ptCount val="5"/>
                <c:pt idx="0">
                  <c:v>Wages &amp; Tips</c:v>
                </c:pt>
                <c:pt idx="1">
                  <c:v>Prev. Balance</c:v>
                </c:pt>
                <c:pt idx="2">
                  <c:v>Gifts Received</c:v>
                </c:pt>
                <c:pt idx="3">
                  <c:v>Refunds/Reimbursments</c:v>
                </c:pt>
                <c:pt idx="4">
                  <c:v>Total expenses</c:v>
                </c:pt>
              </c:strCache>
            </c:strRef>
          </c:cat>
          <c:val>
            <c:numRef>
              <c:f>Sheet1!$F$45:$F$49</c:f>
              <c:numCache>
                <c:formatCode>_("$"* #,##0.00_);_("$"* \(#,##0.00\);_("$"* "-"??_);_(@_)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E-4B54-B388-43BFC8CC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465807"/>
        <c:axId val="4421252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Sheet1!$B$45:$B$49</c15:sqref>
                        </c15:formulaRef>
                      </c:ext>
                    </c:extLst>
                    <c:strCache>
                      <c:ptCount val="5"/>
                      <c:pt idx="0">
                        <c:v>Wages &amp; Tips</c:v>
                      </c:pt>
                      <c:pt idx="1">
                        <c:v>Prev. Balance</c:v>
                      </c:pt>
                      <c:pt idx="2">
                        <c:v>Gifts Received</c:v>
                      </c:pt>
                      <c:pt idx="3">
                        <c:v>Refunds/Reimbursments</c:v>
                      </c:pt>
                      <c:pt idx="4">
                        <c:v>Total expenses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Sheet1!$C$45:$C$49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27E-4B54-B388-43BFC8CC5D7A}"/>
                  </c:ext>
                </c:extLst>
              </c15:ser>
            </c15:filteredBarSeries>
          </c:ext>
        </c:extLst>
      </c:barChart>
      <c:catAx>
        <c:axId val="55546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125263"/>
        <c:crosses val="autoZero"/>
        <c:auto val="1"/>
        <c:lblAlgn val="ctr"/>
        <c:lblOffset val="100"/>
        <c:noMultiLvlLbl val="0"/>
      </c:catAx>
      <c:valAx>
        <c:axId val="44212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6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10</xdr:row>
      <xdr:rowOff>219075</xdr:rowOff>
    </xdr:from>
    <xdr:to>
      <xdr:col>5</xdr:col>
      <xdr:colOff>1447799</xdr:colOff>
      <xdr:row>10</xdr:row>
      <xdr:rowOff>2809875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76E7B-D03E-9263-479A-569213420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50</xdr:row>
      <xdr:rowOff>38105</xdr:rowOff>
    </xdr:from>
    <xdr:to>
      <xdr:col>5</xdr:col>
      <xdr:colOff>1495425</xdr:colOff>
      <xdr:row>73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056D2F-75D2-0CD0-FDDB-F0B72E7A0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1028700</xdr:colOff>
      <xdr:row>0</xdr:row>
      <xdr:rowOff>161925</xdr:rowOff>
    </xdr:from>
    <xdr:to>
      <xdr:col>6</xdr:col>
      <xdr:colOff>26669</xdr:colOff>
      <xdr:row>3</xdr:row>
      <xdr:rowOff>4020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2CC15E-A529-497E-8AE7-3345C27C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61925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DD09-7601-406C-A434-41C7A30DD708}">
  <dimension ref="B2:F55"/>
  <sheetViews>
    <sheetView showGridLines="0" showRowColHeaders="0" tabSelected="1" showRuler="0" view="pageLayout" topLeftCell="A13" zoomScaleNormal="100" workbookViewId="0">
      <selection activeCell="F21" sqref="F21"/>
    </sheetView>
  </sheetViews>
  <sheetFormatPr defaultRowHeight="15" x14ac:dyDescent="0.25"/>
  <cols>
    <col min="1" max="1" width="2.7109375" customWidth="1"/>
    <col min="2" max="2" width="37.85546875" customWidth="1"/>
    <col min="3" max="3" width="14" customWidth="1"/>
    <col min="4" max="6" width="22.5703125" customWidth="1"/>
  </cols>
  <sheetData>
    <row r="2" spans="2:6" ht="42.75" customHeight="1" x14ac:dyDescent="0.25">
      <c r="B2" s="31" t="s">
        <v>14</v>
      </c>
      <c r="C2" s="32"/>
      <c r="D2" s="32"/>
      <c r="E2" s="32"/>
      <c r="F2" s="32"/>
    </row>
    <row r="3" spans="2:6" ht="15.75" x14ac:dyDescent="0.25">
      <c r="B3" s="33"/>
      <c r="C3" s="33"/>
      <c r="D3" s="33"/>
      <c r="E3" s="33"/>
      <c r="F3" s="33"/>
    </row>
    <row r="4" spans="2:6" ht="22.5" customHeight="1" x14ac:dyDescent="0.25">
      <c r="B4" s="5" t="s">
        <v>0</v>
      </c>
      <c r="C4" s="5" t="s">
        <v>1</v>
      </c>
      <c r="D4" s="6" t="s">
        <v>2</v>
      </c>
      <c r="E4" s="6" t="s">
        <v>3</v>
      </c>
      <c r="F4" s="5" t="s">
        <v>4</v>
      </c>
    </row>
    <row r="5" spans="2:6" ht="18" customHeight="1" x14ac:dyDescent="0.25">
      <c r="B5" s="13" t="s">
        <v>41</v>
      </c>
      <c r="C5" s="7"/>
      <c r="D5" s="14">
        <v>70000</v>
      </c>
      <c r="E5" s="14">
        <v>45000</v>
      </c>
      <c r="F5" s="15">
        <f>D5-E5</f>
        <v>25000</v>
      </c>
    </row>
    <row r="6" spans="2:6" ht="18" customHeight="1" x14ac:dyDescent="0.25">
      <c r="B6" s="25" t="s">
        <v>42</v>
      </c>
      <c r="C6" s="7"/>
      <c r="D6" s="26">
        <v>50000</v>
      </c>
      <c r="E6" s="26">
        <v>30000</v>
      </c>
      <c r="F6" s="27">
        <f t="shared" ref="F6:F7" si="0">D6-E6</f>
        <v>20000</v>
      </c>
    </row>
    <row r="7" spans="2:6" ht="18" customHeight="1" x14ac:dyDescent="0.25">
      <c r="B7" s="13" t="s">
        <v>43</v>
      </c>
      <c r="C7" s="7"/>
      <c r="D7" s="14">
        <v>40000</v>
      </c>
      <c r="E7" s="14">
        <v>21000</v>
      </c>
      <c r="F7" s="15">
        <f t="shared" si="0"/>
        <v>19000</v>
      </c>
    </row>
    <row r="8" spans="2:6" ht="18" customHeight="1" x14ac:dyDescent="0.25">
      <c r="B8" s="16" t="s">
        <v>44</v>
      </c>
      <c r="C8" s="7"/>
      <c r="D8" s="17">
        <f>D5+D6+D7</f>
        <v>160000</v>
      </c>
      <c r="E8" s="17">
        <f t="shared" ref="E8:F8" si="1">E5+E6+E7</f>
        <v>96000</v>
      </c>
      <c r="F8" s="17">
        <f t="shared" si="1"/>
        <v>64000</v>
      </c>
    </row>
    <row r="9" spans="2:6" ht="18" customHeight="1" x14ac:dyDescent="0.25">
      <c r="B9" s="21" t="s">
        <v>5</v>
      </c>
      <c r="C9" s="3"/>
      <c r="D9" s="19">
        <f>D13+D14+D15+D16+D17+D18+D19+D20+D21+D22+D23+D24+D25+D26+D27+D28+D29+D30+D31+D32+D33+D34+D35+D37</f>
        <v>16250</v>
      </c>
      <c r="E9" s="4"/>
      <c r="F9" s="4"/>
    </row>
    <row r="10" spans="2:6" ht="18" customHeight="1" x14ac:dyDescent="0.25">
      <c r="B10" s="22" t="s">
        <v>6</v>
      </c>
      <c r="C10" s="23"/>
      <c r="D10" s="20">
        <f>D8-D9</f>
        <v>143750</v>
      </c>
      <c r="E10" s="4"/>
      <c r="F10" s="4"/>
    </row>
    <row r="11" spans="2:6" ht="240.75" customHeight="1" x14ac:dyDescent="0.25">
      <c r="B11" s="34"/>
      <c r="C11" s="34"/>
      <c r="D11" s="34"/>
      <c r="E11" s="34"/>
      <c r="F11" s="34"/>
    </row>
    <row r="12" spans="2:6" ht="21.75" customHeight="1" x14ac:dyDescent="0.25">
      <c r="B12" s="5" t="s">
        <v>40</v>
      </c>
      <c r="C12" s="5" t="s">
        <v>7</v>
      </c>
      <c r="D12" s="5" t="s">
        <v>8</v>
      </c>
      <c r="E12" s="5" t="s">
        <v>9</v>
      </c>
      <c r="F12" s="5" t="s">
        <v>4</v>
      </c>
    </row>
    <row r="13" spans="2:6" ht="18" customHeight="1" x14ac:dyDescent="0.25">
      <c r="B13" s="8" t="s">
        <v>15</v>
      </c>
      <c r="C13" s="7"/>
      <c r="D13" s="14">
        <v>100</v>
      </c>
      <c r="E13" s="14">
        <v>50</v>
      </c>
      <c r="F13" s="14">
        <f>D13-E13</f>
        <v>50</v>
      </c>
    </row>
    <row r="14" spans="2:6" ht="18" customHeight="1" x14ac:dyDescent="0.25">
      <c r="B14" s="8" t="s">
        <v>16</v>
      </c>
      <c r="C14" s="7"/>
      <c r="D14" s="26">
        <v>150</v>
      </c>
      <c r="E14" s="26">
        <v>100</v>
      </c>
      <c r="F14" s="26">
        <f t="shared" ref="F14:F37" si="2">D14-E14</f>
        <v>50</v>
      </c>
    </row>
    <row r="15" spans="2:6" ht="18" customHeight="1" x14ac:dyDescent="0.25">
      <c r="B15" s="8" t="s">
        <v>17</v>
      </c>
      <c r="C15" s="7"/>
      <c r="D15" s="14">
        <v>200</v>
      </c>
      <c r="E15" s="14">
        <v>150</v>
      </c>
      <c r="F15" s="14">
        <f t="shared" si="2"/>
        <v>50</v>
      </c>
    </row>
    <row r="16" spans="2:6" ht="18" customHeight="1" x14ac:dyDescent="0.25">
      <c r="B16" s="8" t="s">
        <v>18</v>
      </c>
      <c r="C16" s="7"/>
      <c r="D16" s="26">
        <v>250</v>
      </c>
      <c r="E16" s="26">
        <v>200</v>
      </c>
      <c r="F16" s="26">
        <f t="shared" si="2"/>
        <v>50</v>
      </c>
    </row>
    <row r="17" spans="2:6" ht="18" customHeight="1" x14ac:dyDescent="0.25">
      <c r="B17" s="8" t="s">
        <v>19</v>
      </c>
      <c r="C17" s="7"/>
      <c r="D17" s="14">
        <v>300</v>
      </c>
      <c r="E17" s="14">
        <v>250</v>
      </c>
      <c r="F17" s="14">
        <f t="shared" si="2"/>
        <v>50</v>
      </c>
    </row>
    <row r="18" spans="2:6" ht="18" customHeight="1" x14ac:dyDescent="0.25">
      <c r="B18" s="8" t="s">
        <v>20</v>
      </c>
      <c r="C18" s="7"/>
      <c r="D18" s="26">
        <v>350</v>
      </c>
      <c r="E18" s="26">
        <v>300</v>
      </c>
      <c r="F18" s="26">
        <f t="shared" si="2"/>
        <v>50</v>
      </c>
    </row>
    <row r="19" spans="2:6" ht="18" customHeight="1" x14ac:dyDescent="0.25">
      <c r="B19" s="8" t="s">
        <v>21</v>
      </c>
      <c r="C19" s="7"/>
      <c r="D19" s="14">
        <v>400</v>
      </c>
      <c r="E19" s="14">
        <v>350</v>
      </c>
      <c r="F19" s="14">
        <f t="shared" si="2"/>
        <v>50</v>
      </c>
    </row>
    <row r="20" spans="2:6" ht="18" customHeight="1" x14ac:dyDescent="0.25">
      <c r="B20" s="8" t="s">
        <v>17</v>
      </c>
      <c r="C20" s="7"/>
      <c r="D20" s="26">
        <v>450</v>
      </c>
      <c r="E20" s="26">
        <v>400</v>
      </c>
      <c r="F20" s="26">
        <f t="shared" si="2"/>
        <v>50</v>
      </c>
    </row>
    <row r="21" spans="2:6" ht="18" customHeight="1" x14ac:dyDescent="0.25">
      <c r="B21" s="8" t="s">
        <v>22</v>
      </c>
      <c r="C21" s="7"/>
      <c r="D21" s="14">
        <v>500</v>
      </c>
      <c r="E21" s="14">
        <v>450</v>
      </c>
      <c r="F21" s="14">
        <f t="shared" si="2"/>
        <v>50</v>
      </c>
    </row>
    <row r="22" spans="2:6" ht="18" customHeight="1" x14ac:dyDescent="0.25">
      <c r="B22" s="8" t="s">
        <v>23</v>
      </c>
      <c r="C22" s="7"/>
      <c r="D22" s="26">
        <v>550</v>
      </c>
      <c r="E22" s="26">
        <v>500</v>
      </c>
      <c r="F22" s="26">
        <f t="shared" si="2"/>
        <v>50</v>
      </c>
    </row>
    <row r="23" spans="2:6" ht="18" customHeight="1" x14ac:dyDescent="0.25">
      <c r="B23" s="9" t="s">
        <v>25</v>
      </c>
      <c r="C23" s="7"/>
      <c r="D23" s="14">
        <v>600</v>
      </c>
      <c r="E23" s="14">
        <v>550</v>
      </c>
      <c r="F23" s="14">
        <f t="shared" si="2"/>
        <v>50</v>
      </c>
    </row>
    <row r="24" spans="2:6" ht="18" customHeight="1" x14ac:dyDescent="0.25">
      <c r="B24" s="10" t="s">
        <v>26</v>
      </c>
      <c r="C24" s="7"/>
      <c r="D24" s="26">
        <v>650</v>
      </c>
      <c r="E24" s="26">
        <v>600</v>
      </c>
      <c r="F24" s="26">
        <f t="shared" si="2"/>
        <v>50</v>
      </c>
    </row>
    <row r="25" spans="2:6" ht="18" customHeight="1" x14ac:dyDescent="0.25">
      <c r="B25" s="10" t="s">
        <v>27</v>
      </c>
      <c r="C25" s="7"/>
      <c r="D25" s="14">
        <v>700</v>
      </c>
      <c r="E25" s="14">
        <v>650</v>
      </c>
      <c r="F25" s="14">
        <f t="shared" si="2"/>
        <v>50</v>
      </c>
    </row>
    <row r="26" spans="2:6" ht="18" customHeight="1" x14ac:dyDescent="0.25">
      <c r="B26" s="10" t="s">
        <v>28</v>
      </c>
      <c r="C26" s="7"/>
      <c r="D26" s="26">
        <v>750</v>
      </c>
      <c r="E26" s="26">
        <v>700</v>
      </c>
      <c r="F26" s="26">
        <f t="shared" si="2"/>
        <v>50</v>
      </c>
    </row>
    <row r="27" spans="2:6" ht="18" customHeight="1" x14ac:dyDescent="0.25">
      <c r="B27" s="10" t="s">
        <v>29</v>
      </c>
      <c r="C27" s="7"/>
      <c r="D27" s="14">
        <v>800</v>
      </c>
      <c r="E27" s="14">
        <v>750</v>
      </c>
      <c r="F27" s="14">
        <f t="shared" si="2"/>
        <v>50</v>
      </c>
    </row>
    <row r="28" spans="2:6" ht="18" customHeight="1" x14ac:dyDescent="0.25">
      <c r="B28" s="10" t="s">
        <v>30</v>
      </c>
      <c r="C28" s="7"/>
      <c r="D28" s="26">
        <v>850</v>
      </c>
      <c r="E28" s="26">
        <v>800</v>
      </c>
      <c r="F28" s="26">
        <f t="shared" si="2"/>
        <v>50</v>
      </c>
    </row>
    <row r="29" spans="2:6" ht="18" customHeight="1" x14ac:dyDescent="0.25">
      <c r="B29" s="10" t="s">
        <v>31</v>
      </c>
      <c r="C29" s="7"/>
      <c r="D29" s="14">
        <v>900</v>
      </c>
      <c r="E29" s="14">
        <v>850</v>
      </c>
      <c r="F29" s="14">
        <f t="shared" si="2"/>
        <v>50</v>
      </c>
    </row>
    <row r="30" spans="2:6" ht="18" customHeight="1" x14ac:dyDescent="0.25">
      <c r="B30" s="10" t="s">
        <v>32</v>
      </c>
      <c r="C30" s="7"/>
      <c r="D30" s="26">
        <v>950</v>
      </c>
      <c r="E30" s="26">
        <v>900</v>
      </c>
      <c r="F30" s="26">
        <f t="shared" si="2"/>
        <v>50</v>
      </c>
    </row>
    <row r="31" spans="2:6" ht="18" customHeight="1" x14ac:dyDescent="0.25">
      <c r="B31" s="9" t="s">
        <v>33</v>
      </c>
      <c r="C31" s="7"/>
      <c r="D31" s="14">
        <v>1000</v>
      </c>
      <c r="E31" s="14">
        <v>950</v>
      </c>
      <c r="F31" s="14">
        <f t="shared" si="2"/>
        <v>50</v>
      </c>
    </row>
    <row r="32" spans="2:6" ht="18" customHeight="1" x14ac:dyDescent="0.25">
      <c r="B32" s="10" t="s">
        <v>18</v>
      </c>
      <c r="C32" s="7"/>
      <c r="D32" s="26">
        <v>1050</v>
      </c>
      <c r="E32" s="26">
        <v>1000</v>
      </c>
      <c r="F32" s="26">
        <f t="shared" si="2"/>
        <v>50</v>
      </c>
    </row>
    <row r="33" spans="2:6" ht="18" customHeight="1" x14ac:dyDescent="0.25">
      <c r="B33" s="10" t="s">
        <v>34</v>
      </c>
      <c r="C33" s="7"/>
      <c r="D33" s="14">
        <v>1100</v>
      </c>
      <c r="E33" s="14">
        <v>1050</v>
      </c>
      <c r="F33" s="14">
        <f t="shared" si="2"/>
        <v>50</v>
      </c>
    </row>
    <row r="34" spans="2:6" ht="18" customHeight="1" x14ac:dyDescent="0.25">
      <c r="B34" s="10" t="s">
        <v>35</v>
      </c>
      <c r="C34" s="7"/>
      <c r="D34" s="26">
        <v>1150</v>
      </c>
      <c r="E34" s="26">
        <v>1100</v>
      </c>
      <c r="F34" s="26">
        <f t="shared" si="2"/>
        <v>50</v>
      </c>
    </row>
    <row r="35" spans="2:6" ht="18" customHeight="1" x14ac:dyDescent="0.25">
      <c r="B35" s="8" t="s">
        <v>24</v>
      </c>
      <c r="C35" s="7"/>
      <c r="D35" s="14">
        <v>1200</v>
      </c>
      <c r="E35" s="14">
        <v>1150</v>
      </c>
      <c r="F35" s="14">
        <f t="shared" si="2"/>
        <v>50</v>
      </c>
    </row>
    <row r="36" spans="2:6" ht="18" customHeight="1" x14ac:dyDescent="0.25">
      <c r="B36" s="10" t="s">
        <v>29</v>
      </c>
      <c r="C36" s="7"/>
      <c r="D36" s="26">
        <v>1250</v>
      </c>
      <c r="E36" s="26">
        <v>1200</v>
      </c>
      <c r="F36" s="26">
        <f t="shared" si="2"/>
        <v>50</v>
      </c>
    </row>
    <row r="37" spans="2:6" ht="18" customHeight="1" x14ac:dyDescent="0.25">
      <c r="B37" s="10" t="s">
        <v>30</v>
      </c>
      <c r="C37" s="7"/>
      <c r="D37" s="14">
        <v>1300</v>
      </c>
      <c r="E37" s="14">
        <v>1250</v>
      </c>
      <c r="F37" s="14">
        <f t="shared" si="2"/>
        <v>50</v>
      </c>
    </row>
    <row r="38" spans="2:6" ht="18" customHeight="1" x14ac:dyDescent="0.25">
      <c r="B38" s="24" t="s">
        <v>45</v>
      </c>
      <c r="C38" s="7"/>
      <c r="D38" s="26">
        <v>1350</v>
      </c>
      <c r="E38" s="26">
        <v>1300</v>
      </c>
      <c r="F38" s="26">
        <f t="shared" ref="F38:F41" si="3">D38-E38</f>
        <v>50</v>
      </c>
    </row>
    <row r="39" spans="2:6" ht="18" customHeight="1" x14ac:dyDescent="0.25">
      <c r="B39" s="24" t="s">
        <v>45</v>
      </c>
      <c r="C39" s="7"/>
      <c r="D39" s="14">
        <v>1400</v>
      </c>
      <c r="E39" s="14">
        <v>1350</v>
      </c>
      <c r="F39" s="14">
        <f t="shared" si="3"/>
        <v>50</v>
      </c>
    </row>
    <row r="40" spans="2:6" ht="18" customHeight="1" x14ac:dyDescent="0.25">
      <c r="B40" s="24" t="s">
        <v>45</v>
      </c>
      <c r="C40" s="7"/>
      <c r="D40" s="26">
        <v>1450</v>
      </c>
      <c r="E40" s="26">
        <v>1400</v>
      </c>
      <c r="F40" s="26">
        <f t="shared" si="3"/>
        <v>50</v>
      </c>
    </row>
    <row r="41" spans="2:6" ht="18" customHeight="1" x14ac:dyDescent="0.25">
      <c r="B41" s="24" t="s">
        <v>45</v>
      </c>
      <c r="C41" s="7"/>
      <c r="D41" s="14">
        <v>1500</v>
      </c>
      <c r="E41" s="14">
        <v>1450</v>
      </c>
      <c r="F41" s="14">
        <f t="shared" si="3"/>
        <v>50</v>
      </c>
    </row>
    <row r="42" spans="2:6" ht="18" customHeight="1" x14ac:dyDescent="0.25">
      <c r="B42" s="11" t="s">
        <v>10</v>
      </c>
      <c r="C42" s="12"/>
      <c r="D42" s="18">
        <f>D13+D14+D15+D16+D17+D17+D18+D19+D20+D21+D22+D23+D24+D25+D26+D27+D28+D29+D30+D31+D32+D33+D34+D35+D36+D37</f>
        <v>17800</v>
      </c>
      <c r="E42" s="18">
        <f>E13+E14+E15+E16+E17+E17+E18+E19+E20+E21+E22+E23+E24+E25+E26+E27+E28+E29+E30+E31+E32+E33+E34+E35+E36+E37</f>
        <v>16500</v>
      </c>
      <c r="F42" s="18">
        <f>F13+F14+F15+F16+F17+F17+F18+F19+F20+F21+F22+F23+F24+F25+F26+F27+F28+F29+F30+F31+F32+F33+F34+F35+F36+F37</f>
        <v>1300</v>
      </c>
    </row>
    <row r="43" spans="2:6" ht="15.75" x14ac:dyDescent="0.25">
      <c r="B43" s="34"/>
      <c r="C43" s="34"/>
      <c r="D43" s="34"/>
      <c r="E43" s="34"/>
      <c r="F43" s="34"/>
    </row>
    <row r="44" spans="2:6" ht="22.5" customHeight="1" x14ac:dyDescent="0.25">
      <c r="B44" s="35" t="s">
        <v>11</v>
      </c>
      <c r="C44" s="36"/>
      <c r="D44" s="5" t="s">
        <v>12</v>
      </c>
      <c r="E44" s="5" t="s">
        <v>3</v>
      </c>
      <c r="F44" s="5" t="s">
        <v>4</v>
      </c>
    </row>
    <row r="45" spans="2:6" x14ac:dyDescent="0.25">
      <c r="B45" s="29" t="s">
        <v>36</v>
      </c>
      <c r="C45" s="29"/>
      <c r="D45" s="14">
        <v>400</v>
      </c>
      <c r="E45" s="14">
        <v>350</v>
      </c>
      <c r="F45" s="14">
        <f t="shared" ref="F45:F48" si="4">D45-E45</f>
        <v>50</v>
      </c>
    </row>
    <row r="46" spans="2:6" ht="18" customHeight="1" x14ac:dyDescent="0.25">
      <c r="B46" s="28" t="s">
        <v>37</v>
      </c>
      <c r="C46" s="28"/>
      <c r="D46" s="26">
        <v>450</v>
      </c>
      <c r="E46" s="26">
        <v>400</v>
      </c>
      <c r="F46" s="26">
        <f t="shared" si="4"/>
        <v>50</v>
      </c>
    </row>
    <row r="47" spans="2:6" ht="18" customHeight="1" x14ac:dyDescent="0.25">
      <c r="B47" s="29" t="s">
        <v>38</v>
      </c>
      <c r="C47" s="29"/>
      <c r="D47" s="14">
        <v>500</v>
      </c>
      <c r="E47" s="14">
        <v>450</v>
      </c>
      <c r="F47" s="14">
        <f t="shared" si="4"/>
        <v>50</v>
      </c>
    </row>
    <row r="48" spans="2:6" ht="18" customHeight="1" x14ac:dyDescent="0.25">
      <c r="B48" s="28" t="s">
        <v>39</v>
      </c>
      <c r="C48" s="28"/>
      <c r="D48" s="26">
        <v>550</v>
      </c>
      <c r="E48" s="26">
        <v>500</v>
      </c>
      <c r="F48" s="26">
        <f t="shared" si="4"/>
        <v>50</v>
      </c>
    </row>
    <row r="49" spans="2:6" ht="18" customHeight="1" x14ac:dyDescent="0.25">
      <c r="B49" s="30" t="s">
        <v>13</v>
      </c>
      <c r="C49" s="30"/>
      <c r="D49" s="18">
        <f>D45+D46+D47+D48</f>
        <v>1900</v>
      </c>
      <c r="E49" s="18">
        <f t="shared" ref="E49:F49" si="5">E45+E46+E47+E48</f>
        <v>1700</v>
      </c>
      <c r="F49" s="18">
        <f t="shared" si="5"/>
        <v>200</v>
      </c>
    </row>
    <row r="50" spans="2:6" ht="15.75" x14ac:dyDescent="0.25">
      <c r="B50" s="1"/>
      <c r="C50" s="1"/>
      <c r="D50" s="1"/>
      <c r="E50" s="1"/>
      <c r="F50" s="1"/>
    </row>
    <row r="51" spans="2:6" ht="15.75" x14ac:dyDescent="0.25">
      <c r="B51" s="2"/>
      <c r="C51" s="2"/>
      <c r="D51" s="2"/>
      <c r="E51" s="2"/>
      <c r="F51" s="2"/>
    </row>
    <row r="52" spans="2:6" ht="15.75" x14ac:dyDescent="0.25">
      <c r="B52" s="2"/>
      <c r="C52" s="2"/>
      <c r="D52" s="2"/>
      <c r="E52" s="2"/>
      <c r="F52" s="2"/>
    </row>
    <row r="53" spans="2:6" ht="15.75" x14ac:dyDescent="0.25">
      <c r="B53" s="2"/>
      <c r="C53" s="2"/>
      <c r="D53" s="2"/>
      <c r="E53" s="2"/>
      <c r="F53" s="2"/>
    </row>
    <row r="54" spans="2:6" ht="15.75" x14ac:dyDescent="0.25">
      <c r="B54" s="2"/>
      <c r="C54" s="2"/>
      <c r="D54" s="2"/>
      <c r="E54" s="2"/>
      <c r="F54" s="2"/>
    </row>
    <row r="55" spans="2:6" ht="15.75" x14ac:dyDescent="0.25">
      <c r="B55" s="2"/>
      <c r="C55" s="2"/>
      <c r="D55" s="2"/>
      <c r="E55" s="2"/>
      <c r="F55" s="2"/>
    </row>
  </sheetData>
  <mergeCells count="10">
    <mergeCell ref="B46:C46"/>
    <mergeCell ref="B47:C47"/>
    <mergeCell ref="B48:C48"/>
    <mergeCell ref="B49:C49"/>
    <mergeCell ref="B2:F2"/>
    <mergeCell ref="B3:F3"/>
    <mergeCell ref="B11:F11"/>
    <mergeCell ref="B43:F43"/>
    <mergeCell ref="B44:C44"/>
    <mergeCell ref="B45:C45"/>
  </mergeCells>
  <conditionalFormatting sqref="B27:B31">
    <cfRule type="duplicateValues" dxfId="0" priority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2024-05-27T10:54:51Z</cp:lastPrinted>
  <dcterms:created xsi:type="dcterms:W3CDTF">2024-02-23T14:18:17Z</dcterms:created>
  <dcterms:modified xsi:type="dcterms:W3CDTF">2024-05-27T10:55:18Z</dcterms:modified>
</cp:coreProperties>
</file>