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50 30 20 Budget Templates\"/>
    </mc:Choice>
  </mc:AlternateContent>
  <xr:revisionPtr revIDLastSave="0" documentId="13_ncr:1_{E74A6510-D345-4A1B-BB68-23394FD4B15B}" xr6:coauthVersionLast="47" xr6:coauthVersionMax="47" xr10:uidLastSave="{00000000-0000-0000-0000-000000000000}"/>
  <bookViews>
    <workbookView xWindow="-120" yWindow="-120" windowWidth="29040" windowHeight="15990" xr2:uid="{9CF0FA71-5276-4487-9340-182C8055FE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5" i="1"/>
  <c r="E33" i="1"/>
  <c r="D35" i="1"/>
  <c r="D34" i="1"/>
  <c r="D33" i="1"/>
  <c r="E29" i="1"/>
  <c r="F29" i="1"/>
  <c r="D2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2" i="1"/>
  <c r="C9" i="1" l="1"/>
</calcChain>
</file>

<file path=xl/sharedStrings.xml><?xml version="1.0" encoding="utf-8"?>
<sst xmlns="http://schemas.openxmlformats.org/spreadsheetml/2006/main" count="56" uniqueCount="34">
  <si>
    <t>Monthly Income</t>
  </si>
  <si>
    <t>Product Sales</t>
  </si>
  <si>
    <t>Service Fees</t>
  </si>
  <si>
    <t>Grants or Funding</t>
  </si>
  <si>
    <t>Other Income</t>
  </si>
  <si>
    <t>Total</t>
  </si>
  <si>
    <t>Items</t>
  </si>
  <si>
    <t>Category</t>
  </si>
  <si>
    <t>Planned</t>
  </si>
  <si>
    <t>Actual</t>
  </si>
  <si>
    <t>Variation</t>
  </si>
  <si>
    <t>Rent</t>
  </si>
  <si>
    <t>Lease</t>
  </si>
  <si>
    <t>Utilities</t>
  </si>
  <si>
    <t>Inventory</t>
  </si>
  <si>
    <t>Salaries</t>
  </si>
  <si>
    <t>wages</t>
  </si>
  <si>
    <t>Insurance</t>
  </si>
  <si>
    <t>Marketing</t>
  </si>
  <si>
    <t>Advertising</t>
  </si>
  <si>
    <t>Upgraded Equpment</t>
  </si>
  <si>
    <t>Branding</t>
  </si>
  <si>
    <t>Designing</t>
  </si>
  <si>
    <t>Employee Perk</t>
  </si>
  <si>
    <t>Professional development</t>
  </si>
  <si>
    <t>Emergemcy fund</t>
  </si>
  <si>
    <t>Business Expansion Fund</t>
  </si>
  <si>
    <t>Debt Repayment</t>
  </si>
  <si>
    <t>Summary</t>
  </si>
  <si>
    <t>Needs</t>
  </si>
  <si>
    <t>Wants</t>
  </si>
  <si>
    <t>Savings</t>
  </si>
  <si>
    <t>%</t>
  </si>
  <si>
    <t>50/30/20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</si>
</sst>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5" fillId="2" borderId="1" xfId="0" applyFont="1" applyFill="1" applyBorder="1" applyAlignment="1">
      <alignment horizontal="left" vertical="center" indent="1"/>
    </xf>
    <xf numFmtId="44" fontId="6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2"/>
    </xf>
    <xf numFmtId="44" fontId="3" fillId="3" borderId="1" xfId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2"/>
    </xf>
    <xf numFmtId="44" fontId="3" fillId="4" borderId="1" xfId="0" applyNumberFormat="1" applyFont="1" applyFill="1" applyBorder="1" applyAlignment="1">
      <alignment vertical="center"/>
    </xf>
    <xf numFmtId="0" fontId="0" fillId="4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7192495581379"/>
          <c:y val="0.12913443830570903"/>
          <c:w val="0.44430736885308841"/>
          <c:h val="0.75851394266324446"/>
        </c:manualLayout>
      </c:layout>
      <c:pieChart>
        <c:varyColors val="1"/>
        <c:ser>
          <c:idx val="0"/>
          <c:order val="0"/>
          <c:tx>
            <c:strRef>
              <c:f>Sheet1!$C$4</c:f>
              <c:strCache>
                <c:ptCount val="1"/>
              </c:strCache>
            </c:strRef>
          </c:tx>
          <c:explosion val="2"/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A5-494A-98E3-AA90697B53DA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A5-494A-98E3-AA90697B53D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A5-494A-98E3-AA90697B53DA}"/>
              </c:ext>
            </c:extLst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A5-494A-98E3-AA90697B53DA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A5-494A-98E3-AA90697B53D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6A5-494A-98E3-AA90697B53D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6A5-494A-98E3-AA90697B5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Sheet1!$B$5:$B$9</c:f>
              <c:strCache>
                <c:ptCount val="5"/>
                <c:pt idx="0">
                  <c:v>Product Sales</c:v>
                </c:pt>
                <c:pt idx="1">
                  <c:v>Service Fees</c:v>
                </c:pt>
                <c:pt idx="2">
                  <c:v>Grants or Funding</c:v>
                </c:pt>
                <c:pt idx="3">
                  <c:v>Other Income</c:v>
                </c:pt>
                <c:pt idx="4">
                  <c:v>Total</c:v>
                </c:pt>
              </c:strCache>
            </c:strRef>
          </c:cat>
          <c:val>
            <c:numRef>
              <c:f>Sheet1!$C$5:$C$9</c:f>
              <c:numCache>
                <c:formatCode>_("$"* #,##0.00_);_("$"* \(#,##0.00\);_("$"* "-"??_);_(@_)</c:formatCode>
                <c:ptCount val="5"/>
                <c:pt idx="0">
                  <c:v>38000</c:v>
                </c:pt>
                <c:pt idx="1">
                  <c:v>8000</c:v>
                </c:pt>
                <c:pt idx="2">
                  <c:v>18000</c:v>
                </c:pt>
                <c:pt idx="3">
                  <c:v>12000</c:v>
                </c:pt>
                <c:pt idx="4">
                  <c:v>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94A-98E3-AA90697B53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6042039084293"/>
          <c:y val="0.43888411919045217"/>
          <c:w val="0.25706588620785492"/>
          <c:h val="0.54560189349340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Sheet1!$B$33</c:f>
              <c:strCache>
                <c:ptCount val="1"/>
                <c:pt idx="0">
                  <c:v>Needs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Sheet1!$C$31:$F$32</c:f>
              <c:strCache>
                <c:ptCount val="4"/>
                <c:pt idx="0">
                  <c:v>Planned</c:v>
                </c:pt>
                <c:pt idx="1">
                  <c:v>Actual</c:v>
                </c:pt>
                <c:pt idx="2">
                  <c:v>Variation</c:v>
                </c:pt>
                <c:pt idx="3">
                  <c:v>%</c:v>
                </c:pt>
              </c:strCache>
            </c:strRef>
          </c:cat>
          <c:val>
            <c:numRef>
              <c:f>Sheet1!$C$33:$F$33</c:f>
              <c:numCache>
                <c:formatCode>_("$"* #,##0.00_);_("$"* \(#,##0.00\);_("$"* "-"??_);_(@_)</c:formatCode>
                <c:ptCount val="4"/>
                <c:pt idx="0">
                  <c:v>800</c:v>
                </c:pt>
                <c:pt idx="1">
                  <c:v>660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F-4B89-903D-5415004B0CA2}"/>
            </c:ext>
          </c:extLst>
        </c:ser>
        <c:ser>
          <c:idx val="1"/>
          <c:order val="1"/>
          <c:tx>
            <c:strRef>
              <c:f>Sheet1!$B$34</c:f>
              <c:strCache>
                <c:ptCount val="1"/>
                <c:pt idx="0">
                  <c:v>Wants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Sheet1!$C$31:$F$32</c:f>
              <c:strCache>
                <c:ptCount val="4"/>
                <c:pt idx="0">
                  <c:v>Planned</c:v>
                </c:pt>
                <c:pt idx="1">
                  <c:v>Actual</c:v>
                </c:pt>
                <c:pt idx="2">
                  <c:v>Variation</c:v>
                </c:pt>
                <c:pt idx="3">
                  <c:v>%</c:v>
                </c:pt>
              </c:strCache>
            </c:strRef>
          </c:cat>
          <c:val>
            <c:numRef>
              <c:f>Sheet1!$C$34:$F$34</c:f>
              <c:numCache>
                <c:formatCode>_("$"* #,##0.00_);_("$"* \(#,##0.00\);_("$"* "-"??_);_(@_)</c:formatCode>
                <c:ptCount val="4"/>
                <c:pt idx="0">
                  <c:v>800</c:v>
                </c:pt>
                <c:pt idx="1">
                  <c:v>430</c:v>
                </c:pt>
                <c:pt idx="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F-4B89-903D-5415004B0CA2}"/>
            </c:ext>
          </c:extLst>
        </c:ser>
        <c:ser>
          <c:idx val="2"/>
          <c:order val="2"/>
          <c:tx>
            <c:strRef>
              <c:f>Sheet1!$B$35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Sheet1!$C$31:$F$32</c:f>
              <c:strCache>
                <c:ptCount val="4"/>
                <c:pt idx="0">
                  <c:v>Planned</c:v>
                </c:pt>
                <c:pt idx="1">
                  <c:v>Actual</c:v>
                </c:pt>
                <c:pt idx="2">
                  <c:v>Variation</c:v>
                </c:pt>
                <c:pt idx="3">
                  <c:v>%</c:v>
                </c:pt>
              </c:strCache>
            </c:strRef>
          </c:cat>
          <c:val>
            <c:numRef>
              <c:f>Sheet1!$C$35:$F$35</c:f>
              <c:numCache>
                <c:formatCode>_("$"* #,##0.00_);_("$"* \(#,##0.00\);_("$"* "-"??_);_(@_)</c:formatCode>
                <c:ptCount val="4"/>
                <c:pt idx="0">
                  <c:v>600</c:v>
                </c:pt>
                <c:pt idx="1">
                  <c:v>280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F-4B89-903D-5415004B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056511"/>
        <c:axId val="781056991"/>
      </c:barChart>
      <c:catAx>
        <c:axId val="78105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056991"/>
        <c:crosses val="autoZero"/>
        <c:auto val="1"/>
        <c:lblAlgn val="ctr"/>
        <c:lblOffset val="100"/>
        <c:noMultiLvlLbl val="0"/>
      </c:catAx>
      <c:valAx>
        <c:axId val="78105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05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168270</xdr:rowOff>
    </xdr:from>
    <xdr:to>
      <xdr:col>5</xdr:col>
      <xdr:colOff>933451</xdr:colOff>
      <xdr:row>8</xdr:row>
      <xdr:rowOff>187320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758B5F-2A54-8F71-083A-0D40FF344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295279</xdr:colOff>
      <xdr:row>35</xdr:row>
      <xdr:rowOff>123824</xdr:rowOff>
    </xdr:from>
    <xdr:to>
      <xdr:col>5</xdr:col>
      <xdr:colOff>752478</xdr:colOff>
      <xdr:row>45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502107-9431-C2EF-5D76-2FA85DE3B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371044</xdr:colOff>
      <xdr:row>0</xdr:row>
      <xdr:rowOff>142876</xdr:rowOff>
    </xdr:from>
    <xdr:to>
      <xdr:col>5</xdr:col>
      <xdr:colOff>958532</xdr:colOff>
      <xdr:row>4</xdr:row>
      <xdr:rowOff>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C8D433-03A0-4AA1-906A-77D9949BA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794" y="142876"/>
          <a:ext cx="587488" cy="73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1AD2-ABCB-41EF-A3B1-144351A9BC68}">
  <dimension ref="B2:F35"/>
  <sheetViews>
    <sheetView showGridLines="0" showRowColHeaders="0" tabSelected="1" showRuler="0" view="pageLayout" zoomScale="120" zoomScaleNormal="100" zoomScalePageLayoutView="120" workbookViewId="0">
      <selection activeCell="H8" sqref="H8"/>
    </sheetView>
  </sheetViews>
  <sheetFormatPr defaultRowHeight="15" x14ac:dyDescent="0.25"/>
  <cols>
    <col min="1" max="1" width="1.28515625" customWidth="1"/>
    <col min="2" max="2" width="28" style="3" customWidth="1"/>
    <col min="3" max="3" width="15.140625" style="1" customWidth="1"/>
    <col min="4" max="6" width="15.140625" customWidth="1"/>
  </cols>
  <sheetData>
    <row r="2" spans="2:6" ht="27.75" customHeight="1" x14ac:dyDescent="0.25">
      <c r="B2" s="14" t="s">
        <v>33</v>
      </c>
      <c r="C2" s="14"/>
    </row>
    <row r="3" spans="2:6" ht="10.5" customHeight="1" x14ac:dyDescent="0.25"/>
    <row r="4" spans="2:6" ht="16.5" customHeight="1" x14ac:dyDescent="0.25">
      <c r="B4" s="10" t="s">
        <v>0</v>
      </c>
      <c r="C4" s="10"/>
    </row>
    <row r="5" spans="2:6" x14ac:dyDescent="0.25">
      <c r="B5" s="6" t="s">
        <v>1</v>
      </c>
      <c r="C5" s="15">
        <v>38000</v>
      </c>
    </row>
    <row r="6" spans="2:6" x14ac:dyDescent="0.25">
      <c r="B6" s="6" t="s">
        <v>2</v>
      </c>
      <c r="C6" s="15">
        <v>8000</v>
      </c>
    </row>
    <row r="7" spans="2:6" x14ac:dyDescent="0.25">
      <c r="B7" s="6" t="s">
        <v>3</v>
      </c>
      <c r="C7" s="15">
        <v>18000</v>
      </c>
    </row>
    <row r="8" spans="2:6" x14ac:dyDescent="0.25">
      <c r="B8" s="6" t="s">
        <v>4</v>
      </c>
      <c r="C8" s="15">
        <v>12000</v>
      </c>
    </row>
    <row r="9" spans="2:6" x14ac:dyDescent="0.25">
      <c r="B9" s="6" t="s">
        <v>5</v>
      </c>
      <c r="C9" s="16">
        <f>C5+C6+C7+C8</f>
        <v>76000</v>
      </c>
    </row>
    <row r="10" spans="2:6" ht="10.5" customHeight="1" x14ac:dyDescent="0.25"/>
    <row r="11" spans="2:6" ht="16.5" customHeight="1" x14ac:dyDescent="0.25">
      <c r="B11" s="4" t="s">
        <v>6</v>
      </c>
      <c r="C11" s="2" t="s">
        <v>7</v>
      </c>
      <c r="D11" s="2" t="s">
        <v>8</v>
      </c>
      <c r="E11" s="2" t="s">
        <v>9</v>
      </c>
      <c r="F11" s="2" t="s">
        <v>10</v>
      </c>
    </row>
    <row r="12" spans="2:6" x14ac:dyDescent="0.25">
      <c r="B12" s="17" t="s">
        <v>11</v>
      </c>
      <c r="C12" s="9" t="s">
        <v>29</v>
      </c>
      <c r="D12" s="15">
        <v>80</v>
      </c>
      <c r="E12" s="7">
        <v>60</v>
      </c>
      <c r="F12" s="16">
        <f>D12-E12</f>
        <v>20</v>
      </c>
    </row>
    <row r="13" spans="2:6" x14ac:dyDescent="0.25">
      <c r="B13" s="17" t="s">
        <v>12</v>
      </c>
      <c r="C13" s="9" t="s">
        <v>29</v>
      </c>
      <c r="D13" s="15">
        <v>60</v>
      </c>
      <c r="E13" s="7">
        <v>40</v>
      </c>
      <c r="F13" s="16">
        <f t="shared" ref="F13:F28" si="0">D13-E13</f>
        <v>20</v>
      </c>
    </row>
    <row r="14" spans="2:6" x14ac:dyDescent="0.25">
      <c r="B14" s="17" t="s">
        <v>13</v>
      </c>
      <c r="C14" s="9" t="s">
        <v>29</v>
      </c>
      <c r="D14" s="15">
        <v>120</v>
      </c>
      <c r="E14" s="7">
        <v>10</v>
      </c>
      <c r="F14" s="16">
        <f t="shared" si="0"/>
        <v>110</v>
      </c>
    </row>
    <row r="15" spans="2:6" x14ac:dyDescent="0.25">
      <c r="B15" s="17" t="s">
        <v>14</v>
      </c>
      <c r="C15" s="9" t="s">
        <v>29</v>
      </c>
      <c r="D15" s="15">
        <v>90</v>
      </c>
      <c r="E15" s="7">
        <v>50</v>
      </c>
      <c r="F15" s="16">
        <f t="shared" si="0"/>
        <v>40</v>
      </c>
    </row>
    <row r="16" spans="2:6" x14ac:dyDescent="0.25">
      <c r="B16" s="17" t="s">
        <v>15</v>
      </c>
      <c r="C16" s="9" t="s">
        <v>29</v>
      </c>
      <c r="D16" s="15">
        <v>40</v>
      </c>
      <c r="E16" s="7">
        <v>30</v>
      </c>
      <c r="F16" s="16">
        <f t="shared" si="0"/>
        <v>10</v>
      </c>
    </row>
    <row r="17" spans="2:6" x14ac:dyDescent="0.25">
      <c r="B17" s="17" t="s">
        <v>16</v>
      </c>
      <c r="C17" s="9" t="s">
        <v>29</v>
      </c>
      <c r="D17" s="15">
        <v>10</v>
      </c>
      <c r="E17" s="7">
        <v>5</v>
      </c>
      <c r="F17" s="16">
        <f t="shared" si="0"/>
        <v>5</v>
      </c>
    </row>
    <row r="18" spans="2:6" x14ac:dyDescent="0.25">
      <c r="B18" s="17" t="s">
        <v>17</v>
      </c>
      <c r="C18" s="9" t="s">
        <v>29</v>
      </c>
      <c r="D18" s="15">
        <v>80</v>
      </c>
      <c r="E18" s="7">
        <v>60</v>
      </c>
      <c r="F18" s="16">
        <f t="shared" si="0"/>
        <v>20</v>
      </c>
    </row>
    <row r="19" spans="2:6" x14ac:dyDescent="0.25">
      <c r="B19" s="17" t="s">
        <v>18</v>
      </c>
      <c r="C19" s="9" t="s">
        <v>29</v>
      </c>
      <c r="D19" s="15">
        <v>60</v>
      </c>
      <c r="E19" s="7">
        <v>40</v>
      </c>
      <c r="F19" s="16">
        <f t="shared" si="0"/>
        <v>20</v>
      </c>
    </row>
    <row r="20" spans="2:6" x14ac:dyDescent="0.25">
      <c r="B20" s="17" t="s">
        <v>19</v>
      </c>
      <c r="C20" s="9" t="s">
        <v>29</v>
      </c>
      <c r="D20" s="15">
        <v>120</v>
      </c>
      <c r="E20" s="7">
        <v>10</v>
      </c>
      <c r="F20" s="16">
        <f t="shared" si="0"/>
        <v>110</v>
      </c>
    </row>
    <row r="21" spans="2:6" x14ac:dyDescent="0.25">
      <c r="B21" s="17" t="s">
        <v>20</v>
      </c>
      <c r="C21" s="9" t="s">
        <v>30</v>
      </c>
      <c r="D21" s="15">
        <v>90</v>
      </c>
      <c r="E21" s="7">
        <v>50</v>
      </c>
      <c r="F21" s="16">
        <f t="shared" si="0"/>
        <v>40</v>
      </c>
    </row>
    <row r="22" spans="2:6" x14ac:dyDescent="0.25">
      <c r="B22" s="17" t="s">
        <v>21</v>
      </c>
      <c r="C22" s="9" t="s">
        <v>30</v>
      </c>
      <c r="D22" s="15">
        <v>70</v>
      </c>
      <c r="E22" s="7">
        <v>60</v>
      </c>
      <c r="F22" s="16">
        <f t="shared" si="0"/>
        <v>10</v>
      </c>
    </row>
    <row r="23" spans="2:6" x14ac:dyDescent="0.25">
      <c r="B23" s="17" t="s">
        <v>22</v>
      </c>
      <c r="C23" s="9" t="s">
        <v>30</v>
      </c>
      <c r="D23" s="15">
        <v>130</v>
      </c>
      <c r="E23" s="7">
        <v>10</v>
      </c>
      <c r="F23" s="16">
        <f t="shared" si="0"/>
        <v>120</v>
      </c>
    </row>
    <row r="24" spans="2:6" x14ac:dyDescent="0.25">
      <c r="B24" s="17" t="s">
        <v>23</v>
      </c>
      <c r="C24" s="9" t="s">
        <v>30</v>
      </c>
      <c r="D24" s="15">
        <v>80</v>
      </c>
      <c r="E24" s="7">
        <v>60</v>
      </c>
      <c r="F24" s="16">
        <f t="shared" si="0"/>
        <v>20</v>
      </c>
    </row>
    <row r="25" spans="2:6" x14ac:dyDescent="0.25">
      <c r="B25" s="17" t="s">
        <v>24</v>
      </c>
      <c r="C25" s="9" t="s">
        <v>30</v>
      </c>
      <c r="D25" s="15">
        <v>60</v>
      </c>
      <c r="E25" s="7">
        <v>40</v>
      </c>
      <c r="F25" s="16">
        <f t="shared" si="0"/>
        <v>20</v>
      </c>
    </row>
    <row r="26" spans="2:6" x14ac:dyDescent="0.25">
      <c r="B26" s="17" t="s">
        <v>25</v>
      </c>
      <c r="C26" s="9" t="s">
        <v>31</v>
      </c>
      <c r="D26" s="15">
        <v>120</v>
      </c>
      <c r="E26" s="7">
        <v>10</v>
      </c>
      <c r="F26" s="16">
        <f t="shared" si="0"/>
        <v>110</v>
      </c>
    </row>
    <row r="27" spans="2:6" x14ac:dyDescent="0.25">
      <c r="B27" s="17" t="s">
        <v>26</v>
      </c>
      <c r="C27" s="9" t="s">
        <v>31</v>
      </c>
      <c r="D27" s="15">
        <v>90</v>
      </c>
      <c r="E27" s="7">
        <v>50</v>
      </c>
      <c r="F27" s="16">
        <f t="shared" si="0"/>
        <v>40</v>
      </c>
    </row>
    <row r="28" spans="2:6" x14ac:dyDescent="0.25">
      <c r="B28" s="17" t="s">
        <v>27</v>
      </c>
      <c r="C28" s="9" t="s">
        <v>31</v>
      </c>
      <c r="D28" s="15">
        <v>70</v>
      </c>
      <c r="E28" s="7">
        <v>60</v>
      </c>
      <c r="F28" s="16">
        <f t="shared" si="0"/>
        <v>10</v>
      </c>
    </row>
    <row r="29" spans="2:6" x14ac:dyDescent="0.25">
      <c r="B29" s="12" t="s">
        <v>5</v>
      </c>
      <c r="C29" s="13"/>
      <c r="D29" s="5">
        <f>D12+D13+D14+D15+D16+D17+D18+D19+D20+D21+D22+D23+D24+D25+D26+D27+D28</f>
        <v>1370</v>
      </c>
      <c r="E29" s="5">
        <f t="shared" ref="E29:F29" si="1">E12+E13+E14+E15+E16+E17+E18+E19+E20+E21+E22+E23+E24+E25+E26+E27+E28</f>
        <v>645</v>
      </c>
      <c r="F29" s="5">
        <f t="shared" si="1"/>
        <v>725</v>
      </c>
    </row>
    <row r="30" spans="2:6" ht="10.5" customHeight="1" x14ac:dyDescent="0.25"/>
    <row r="31" spans="2:6" ht="18" customHeight="1" x14ac:dyDescent="0.25">
      <c r="B31" s="11" t="s">
        <v>28</v>
      </c>
      <c r="C31" s="11"/>
      <c r="D31" s="11"/>
      <c r="E31" s="11"/>
      <c r="F31" s="11"/>
    </row>
    <row r="32" spans="2:6" ht="16.5" customHeight="1" x14ac:dyDescent="0.25">
      <c r="B32" s="4" t="s">
        <v>7</v>
      </c>
      <c r="C32" s="2" t="s">
        <v>8</v>
      </c>
      <c r="D32" s="2" t="s">
        <v>9</v>
      </c>
      <c r="E32" s="2" t="s">
        <v>10</v>
      </c>
      <c r="F32" s="2" t="s">
        <v>32</v>
      </c>
    </row>
    <row r="33" spans="2:6" x14ac:dyDescent="0.25">
      <c r="B33" s="18" t="s">
        <v>29</v>
      </c>
      <c r="C33" s="7">
        <v>800</v>
      </c>
      <c r="D33" s="19">
        <f>D12+D13+D14+D15+D16+D17+D18+D19+D20</f>
        <v>660</v>
      </c>
      <c r="E33" s="8">
        <f>C33-D33</f>
        <v>140</v>
      </c>
      <c r="F33" s="20"/>
    </row>
    <row r="34" spans="2:6" x14ac:dyDescent="0.25">
      <c r="B34" s="18" t="s">
        <v>30</v>
      </c>
      <c r="C34" s="7">
        <v>800</v>
      </c>
      <c r="D34" s="16">
        <f>D21+D22+D23+D24+D25</f>
        <v>430</v>
      </c>
      <c r="E34" s="8">
        <f t="shared" ref="E34:E35" si="2">C34-D34</f>
        <v>370</v>
      </c>
      <c r="F34" s="20"/>
    </row>
    <row r="35" spans="2:6" x14ac:dyDescent="0.25">
      <c r="B35" s="18" t="s">
        <v>31</v>
      </c>
      <c r="C35" s="7">
        <v>600</v>
      </c>
      <c r="D35" s="16">
        <f>D26+D27+D28</f>
        <v>280</v>
      </c>
      <c r="E35" s="8">
        <f t="shared" si="2"/>
        <v>320</v>
      </c>
      <c r="F35" s="20"/>
    </row>
  </sheetData>
  <mergeCells count="4">
    <mergeCell ref="B4:C4"/>
    <mergeCell ref="B31:F31"/>
    <mergeCell ref="B29:C29"/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2024-05-27T05:47:27Z</cp:lastPrinted>
  <dcterms:created xsi:type="dcterms:W3CDTF">2024-03-31T16:16:53Z</dcterms:created>
  <dcterms:modified xsi:type="dcterms:W3CDTF">2024-05-27T05:49:03Z</dcterms:modified>
</cp:coreProperties>
</file>