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lates (Yellow and Black)\Budget Templates\50 30 20 Budget Templates\"/>
    </mc:Choice>
  </mc:AlternateContent>
  <xr:revisionPtr revIDLastSave="0" documentId="13_ncr:1_{F3C8B847-6F4C-4D47-BDF9-E48B0E6EC4E8}" xr6:coauthVersionLast="47" xr6:coauthVersionMax="47" xr10:uidLastSave="{00000000-0000-0000-0000-000000000000}"/>
  <bookViews>
    <workbookView xWindow="-108" yWindow="-108" windowWidth="23256" windowHeight="12456" xr2:uid="{714D5666-1464-4C5F-A6B3-F73DFA876A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D39" i="1" s="1"/>
  <c r="C28" i="1"/>
  <c r="D38" i="1" s="1"/>
  <c r="C18" i="1"/>
  <c r="D37" i="1" s="1"/>
  <c r="C9" i="1"/>
  <c r="D24" i="1" l="1"/>
  <c r="D7" i="1"/>
  <c r="D21" i="1"/>
  <c r="D6" i="1"/>
  <c r="D25" i="1"/>
  <c r="D8" i="1"/>
  <c r="D31" i="1"/>
  <c r="D5" i="1"/>
  <c r="D27" i="1"/>
  <c r="D23" i="1"/>
  <c r="D33" i="1"/>
  <c r="D26" i="1"/>
  <c r="D22" i="1"/>
  <c r="D32" i="1"/>
  <c r="D16" i="1"/>
  <c r="D15" i="1"/>
  <c r="D12" i="1"/>
  <c r="D14" i="1"/>
  <c r="D17" i="1"/>
  <c r="D13" i="1"/>
  <c r="C39" i="1"/>
  <c r="C38" i="1"/>
</calcChain>
</file>

<file path=xl/sharedStrings.xml><?xml version="1.0" encoding="utf-8"?>
<sst xmlns="http://schemas.openxmlformats.org/spreadsheetml/2006/main" count="40" uniqueCount="31">
  <si>
    <t>50/30/20 Budget Template</t>
  </si>
  <si>
    <t>Monthly Income</t>
  </si>
  <si>
    <t>After-tax Income</t>
  </si>
  <si>
    <t>Overtime</t>
  </si>
  <si>
    <t>Additional Income</t>
  </si>
  <si>
    <t>Others</t>
  </si>
  <si>
    <t>Total Budget</t>
  </si>
  <si>
    <t>Needs</t>
  </si>
  <si>
    <t>Amount</t>
  </si>
  <si>
    <t>% of Needs</t>
  </si>
  <si>
    <t>Housing Rent</t>
  </si>
  <si>
    <t>Transportation</t>
  </si>
  <si>
    <t>Food</t>
  </si>
  <si>
    <t>Utilities</t>
  </si>
  <si>
    <t>Insurance</t>
  </si>
  <si>
    <t>Healthcare</t>
  </si>
  <si>
    <t>Total</t>
  </si>
  <si>
    <t>Wants</t>
  </si>
  <si>
    <t>Cell Phone</t>
  </si>
  <si>
    <t>Internet</t>
  </si>
  <si>
    <t>Subscription</t>
  </si>
  <si>
    <t>Dine Out</t>
  </si>
  <si>
    <t>Amazon Buys</t>
  </si>
  <si>
    <t>Lake Weekend</t>
  </si>
  <si>
    <t>New Sneakers</t>
  </si>
  <si>
    <t>Savings</t>
  </si>
  <si>
    <t>Savings Account</t>
  </si>
  <si>
    <t>Travels Fund</t>
  </si>
  <si>
    <t>Charity</t>
  </si>
  <si>
    <t>Ideal 50-30-20 Budget</t>
  </si>
  <si>
    <t>Actual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</si>
</sst>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[$$-409]#,##0.00;\-[$$-409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164" fontId="2" fillId="0" borderId="0" xfId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16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164" fontId="4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indent="1"/>
    </xf>
    <xf numFmtId="164" fontId="2" fillId="4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Sheet1!$C$4</c:f>
              <c:strCache>
                <c:ptCount val="1"/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Sheet1!$B$5:$B$9</c:f>
              <c:strCache>
                <c:ptCount val="5"/>
                <c:pt idx="0">
                  <c:v>After-tax Income</c:v>
                </c:pt>
                <c:pt idx="1">
                  <c:v>Overtime</c:v>
                </c:pt>
                <c:pt idx="2">
                  <c:v>Additional Income</c:v>
                </c:pt>
                <c:pt idx="3">
                  <c:v>Others</c:v>
                </c:pt>
                <c:pt idx="4">
                  <c:v>Total Budget</c:v>
                </c:pt>
              </c:strCache>
            </c:strRef>
          </c:cat>
          <c:val>
            <c:numRef>
              <c:f>Sheet1!$C$5:$C$9</c:f>
              <c:numCache>
                <c:formatCode>_("$"* #,##0.00_);_("$"* \(#,##0.00\);_("$"* "-"??_);_(@_)</c:formatCode>
                <c:ptCount val="5"/>
                <c:pt idx="0">
                  <c:v>1500</c:v>
                </c:pt>
                <c:pt idx="1">
                  <c:v>500</c:v>
                </c:pt>
                <c:pt idx="2">
                  <c:v>200</c:v>
                </c:pt>
                <c:pt idx="3">
                  <c:v>100</c:v>
                </c:pt>
                <c:pt idx="4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4F-486B-9656-9A288CE0B36C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Sheet1!$B$5:$B$9</c:f>
              <c:strCache>
                <c:ptCount val="5"/>
                <c:pt idx="0">
                  <c:v>After-tax Income</c:v>
                </c:pt>
                <c:pt idx="1">
                  <c:v>Overtime</c:v>
                </c:pt>
                <c:pt idx="2">
                  <c:v>Additional Income</c:v>
                </c:pt>
                <c:pt idx="3">
                  <c:v>Others</c:v>
                </c:pt>
                <c:pt idx="4">
                  <c:v>Total Budget</c:v>
                </c:pt>
              </c:strCache>
            </c:strRef>
          </c:cat>
          <c:val>
            <c:numRef>
              <c:f>Sheet1!$D$5:$D$9</c:f>
              <c:numCache>
                <c:formatCode>0.00%</c:formatCode>
                <c:ptCount val="5"/>
                <c:pt idx="0">
                  <c:v>0.99337748344370858</c:v>
                </c:pt>
                <c:pt idx="1">
                  <c:v>0.33112582781456956</c:v>
                </c:pt>
                <c:pt idx="2">
                  <c:v>0.13245033112582782</c:v>
                </c:pt>
                <c:pt idx="3">
                  <c:v>6.6225165562913912E-2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4F-486B-9656-9A288CE0B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0744143"/>
        <c:axId val="800750863"/>
      </c:barChart>
      <c:catAx>
        <c:axId val="8007441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800750863"/>
        <c:crosses val="autoZero"/>
        <c:auto val="1"/>
        <c:lblAlgn val="ctr"/>
        <c:lblOffset val="100"/>
        <c:noMultiLvlLbl val="0"/>
      </c:catAx>
      <c:valAx>
        <c:axId val="8007508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80074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Sheet1!$C$11</c:f>
              <c:strCache>
                <c:ptCount val="1"/>
                <c:pt idx="0">
                  <c:v> Amount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Sheet1!$B$12:$B$18</c:f>
              <c:strCache>
                <c:ptCount val="7"/>
                <c:pt idx="0">
                  <c:v>Housing Rent</c:v>
                </c:pt>
                <c:pt idx="1">
                  <c:v>Transportation</c:v>
                </c:pt>
                <c:pt idx="2">
                  <c:v>Food</c:v>
                </c:pt>
                <c:pt idx="3">
                  <c:v>Utilities</c:v>
                </c:pt>
                <c:pt idx="4">
                  <c:v>Insurance</c:v>
                </c:pt>
                <c:pt idx="5">
                  <c:v>Healthcare</c:v>
                </c:pt>
                <c:pt idx="6">
                  <c:v>Total</c:v>
                </c:pt>
              </c:strCache>
            </c:strRef>
          </c:cat>
          <c:val>
            <c:numRef>
              <c:f>Sheet1!$C$12:$C$18</c:f>
              <c:numCache>
                <c:formatCode>_("$"* #,##0.00_);_("$"* \(#,##0.00\);_("$"* "-"??_);_(@_)</c:formatCode>
                <c:ptCount val="7"/>
                <c:pt idx="0">
                  <c:v>500</c:v>
                </c:pt>
                <c:pt idx="1">
                  <c:v>200</c:v>
                </c:pt>
                <c:pt idx="2">
                  <c:v>100</c:v>
                </c:pt>
                <c:pt idx="3">
                  <c:v>250</c:v>
                </c:pt>
                <c:pt idx="4">
                  <c:v>150</c:v>
                </c:pt>
                <c:pt idx="5">
                  <c:v>310</c:v>
                </c:pt>
                <c:pt idx="6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D-47DA-B75D-51AD920460FC}"/>
            </c:ext>
          </c:extLst>
        </c:ser>
        <c:ser>
          <c:idx val="1"/>
          <c:order val="1"/>
          <c:tx>
            <c:strRef>
              <c:f>Sheet1!$D$11</c:f>
              <c:strCache>
                <c:ptCount val="1"/>
                <c:pt idx="0">
                  <c:v>% of Needs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Sheet1!$B$12:$B$18</c:f>
              <c:strCache>
                <c:ptCount val="7"/>
                <c:pt idx="0">
                  <c:v>Housing Rent</c:v>
                </c:pt>
                <c:pt idx="1">
                  <c:v>Transportation</c:v>
                </c:pt>
                <c:pt idx="2">
                  <c:v>Food</c:v>
                </c:pt>
                <c:pt idx="3">
                  <c:v>Utilities</c:v>
                </c:pt>
                <c:pt idx="4">
                  <c:v>Insurance</c:v>
                </c:pt>
                <c:pt idx="5">
                  <c:v>Healthcare</c:v>
                </c:pt>
                <c:pt idx="6">
                  <c:v>Total</c:v>
                </c:pt>
              </c:strCache>
            </c:strRef>
          </c:cat>
          <c:val>
            <c:numRef>
              <c:f>Sheet1!$D$12:$D$18</c:f>
              <c:numCache>
                <c:formatCode>0.00%</c:formatCode>
                <c:ptCount val="7"/>
                <c:pt idx="0">
                  <c:v>0.33112582781456956</c:v>
                </c:pt>
                <c:pt idx="1">
                  <c:v>0.13245033112582782</c:v>
                </c:pt>
                <c:pt idx="2">
                  <c:v>6.6225165562913912E-2</c:v>
                </c:pt>
                <c:pt idx="3">
                  <c:v>0.16556291390728478</c:v>
                </c:pt>
                <c:pt idx="4">
                  <c:v>9.9337748344370855E-2</c:v>
                </c:pt>
                <c:pt idx="5">
                  <c:v>0.20529801324503311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DD-47DA-B75D-51AD92046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0774863"/>
        <c:axId val="800767663"/>
      </c:barChart>
      <c:catAx>
        <c:axId val="800774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800767663"/>
        <c:crosses val="autoZero"/>
        <c:auto val="1"/>
        <c:lblAlgn val="ctr"/>
        <c:lblOffset val="100"/>
        <c:noMultiLvlLbl val="0"/>
      </c:catAx>
      <c:valAx>
        <c:axId val="80076766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800774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Sheet1!$C$20</c:f>
              <c:strCache>
                <c:ptCount val="1"/>
                <c:pt idx="0">
                  <c:v> Amount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Sheet1!$B$21:$B$28</c:f>
              <c:strCache>
                <c:ptCount val="8"/>
                <c:pt idx="0">
                  <c:v>Cell Phone</c:v>
                </c:pt>
                <c:pt idx="1">
                  <c:v>Internet</c:v>
                </c:pt>
                <c:pt idx="2">
                  <c:v>Subscription</c:v>
                </c:pt>
                <c:pt idx="3">
                  <c:v>Dine Out</c:v>
                </c:pt>
                <c:pt idx="4">
                  <c:v>Amazon Buys</c:v>
                </c:pt>
                <c:pt idx="5">
                  <c:v>Lake Weekend</c:v>
                </c:pt>
                <c:pt idx="6">
                  <c:v>New Sneakers</c:v>
                </c:pt>
                <c:pt idx="7">
                  <c:v>Total</c:v>
                </c:pt>
              </c:strCache>
            </c:strRef>
          </c:cat>
          <c:val>
            <c:numRef>
              <c:f>Sheet1!$C$21:$C$28</c:f>
              <c:numCache>
                <c:formatCode>_("$"* #,##0.00_);_("$"* \(#,##0.00\);_("$"* "-"??_);_(@_)</c:formatCode>
                <c:ptCount val="8"/>
                <c:pt idx="0">
                  <c:v>50</c:v>
                </c:pt>
                <c:pt idx="1">
                  <c:v>500</c:v>
                </c:pt>
                <c:pt idx="2">
                  <c:v>200</c:v>
                </c:pt>
                <c:pt idx="3">
                  <c:v>100</c:v>
                </c:pt>
                <c:pt idx="4">
                  <c:v>250</c:v>
                </c:pt>
                <c:pt idx="5">
                  <c:v>50</c:v>
                </c:pt>
                <c:pt idx="6">
                  <c:v>100</c:v>
                </c:pt>
                <c:pt idx="7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6-4D9B-AA63-2E1361B8B7F3}"/>
            </c:ext>
          </c:extLst>
        </c:ser>
        <c:ser>
          <c:idx val="1"/>
          <c:order val="1"/>
          <c:tx>
            <c:strRef>
              <c:f>Sheet1!$D$20</c:f>
              <c:strCache>
                <c:ptCount val="1"/>
                <c:pt idx="0">
                  <c:v>% of Needs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Sheet1!$B$21:$B$28</c:f>
              <c:strCache>
                <c:ptCount val="8"/>
                <c:pt idx="0">
                  <c:v>Cell Phone</c:v>
                </c:pt>
                <c:pt idx="1">
                  <c:v>Internet</c:v>
                </c:pt>
                <c:pt idx="2">
                  <c:v>Subscription</c:v>
                </c:pt>
                <c:pt idx="3">
                  <c:v>Dine Out</c:v>
                </c:pt>
                <c:pt idx="4">
                  <c:v>Amazon Buys</c:v>
                </c:pt>
                <c:pt idx="5">
                  <c:v>Lake Weekend</c:v>
                </c:pt>
                <c:pt idx="6">
                  <c:v>New Sneakers</c:v>
                </c:pt>
                <c:pt idx="7">
                  <c:v>Total</c:v>
                </c:pt>
              </c:strCache>
            </c:strRef>
          </c:cat>
          <c:val>
            <c:numRef>
              <c:f>Sheet1!$D$21:$D$28</c:f>
              <c:numCache>
                <c:formatCode>0.00%</c:formatCode>
                <c:ptCount val="8"/>
                <c:pt idx="0">
                  <c:v>3.3112582781456956E-2</c:v>
                </c:pt>
                <c:pt idx="1">
                  <c:v>0.33112582781456956</c:v>
                </c:pt>
                <c:pt idx="2">
                  <c:v>0.13245033112582782</c:v>
                </c:pt>
                <c:pt idx="3">
                  <c:v>6.6225165562913912E-2</c:v>
                </c:pt>
                <c:pt idx="4">
                  <c:v>0.16556291390728478</c:v>
                </c:pt>
                <c:pt idx="5">
                  <c:v>3.3112582781456956E-2</c:v>
                </c:pt>
                <c:pt idx="6">
                  <c:v>6.6225165562913912E-2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6-4D9B-AA63-2E1361B8B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0780623"/>
        <c:axId val="800778223"/>
      </c:barChart>
      <c:catAx>
        <c:axId val="800780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800778223"/>
        <c:crosses val="autoZero"/>
        <c:auto val="1"/>
        <c:lblAlgn val="ctr"/>
        <c:lblOffset val="100"/>
        <c:noMultiLvlLbl val="0"/>
      </c:catAx>
      <c:valAx>
        <c:axId val="80077822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8007806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Sheet1!$C$30</c:f>
              <c:strCache>
                <c:ptCount val="1"/>
                <c:pt idx="0">
                  <c:v> Amount 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Sheet1!$B$31:$B$34</c:f>
              <c:strCache>
                <c:ptCount val="4"/>
                <c:pt idx="0">
                  <c:v>Savings Account</c:v>
                </c:pt>
                <c:pt idx="1">
                  <c:v>Travels Fund</c:v>
                </c:pt>
                <c:pt idx="2">
                  <c:v>Charity</c:v>
                </c:pt>
                <c:pt idx="3">
                  <c:v>Total</c:v>
                </c:pt>
              </c:strCache>
            </c:strRef>
          </c:cat>
          <c:val>
            <c:numRef>
              <c:f>Sheet1!$C$31:$C$34</c:f>
              <c:numCache>
                <c:formatCode>_("$"* #,##0.00_);_("$"* \(#,##0.00\);_("$"* "-"??_);_(@_)</c:formatCode>
                <c:ptCount val="4"/>
                <c:pt idx="0">
                  <c:v>500</c:v>
                </c:pt>
                <c:pt idx="1">
                  <c:v>100</c:v>
                </c:pt>
                <c:pt idx="2">
                  <c:v>50</c:v>
                </c:pt>
                <c:pt idx="3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2-41DC-A3C7-CB307F538067}"/>
            </c:ext>
          </c:extLst>
        </c:ser>
        <c:ser>
          <c:idx val="1"/>
          <c:order val="1"/>
          <c:tx>
            <c:strRef>
              <c:f>Sheet1!$D$30</c:f>
              <c:strCache>
                <c:ptCount val="1"/>
                <c:pt idx="0">
                  <c:v>% of Needs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Sheet1!$B$31:$B$34</c:f>
              <c:strCache>
                <c:ptCount val="4"/>
                <c:pt idx="0">
                  <c:v>Savings Account</c:v>
                </c:pt>
                <c:pt idx="1">
                  <c:v>Travels Fund</c:v>
                </c:pt>
                <c:pt idx="2">
                  <c:v>Charity</c:v>
                </c:pt>
                <c:pt idx="3">
                  <c:v>Total</c:v>
                </c:pt>
              </c:strCache>
            </c:strRef>
          </c:cat>
          <c:val>
            <c:numRef>
              <c:f>Sheet1!$D$31:$D$34</c:f>
              <c:numCache>
                <c:formatCode>0.00%</c:formatCode>
                <c:ptCount val="4"/>
                <c:pt idx="0">
                  <c:v>0.33112582781456956</c:v>
                </c:pt>
                <c:pt idx="1">
                  <c:v>6.6225165562913912E-2</c:v>
                </c:pt>
                <c:pt idx="2">
                  <c:v>3.3112582781456956E-2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2-41DC-A3C7-CB307F538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0797423"/>
        <c:axId val="800798383"/>
      </c:barChart>
      <c:catAx>
        <c:axId val="800797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800798383"/>
        <c:crosses val="autoZero"/>
        <c:auto val="1"/>
        <c:lblAlgn val="ctr"/>
        <c:lblOffset val="100"/>
        <c:noMultiLvlLbl val="0"/>
      </c:catAx>
      <c:valAx>
        <c:axId val="80079838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800797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Sheet1!$C$36</c:f>
              <c:strCache>
                <c:ptCount val="1"/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Sheet1!$B$37:$B$39</c:f>
              <c:strCache>
                <c:ptCount val="3"/>
                <c:pt idx="0">
                  <c:v>Needs</c:v>
                </c:pt>
                <c:pt idx="1">
                  <c:v>Wants</c:v>
                </c:pt>
                <c:pt idx="2">
                  <c:v>Savings</c:v>
                </c:pt>
              </c:strCache>
            </c:strRef>
          </c:cat>
          <c:val>
            <c:numRef>
              <c:f>Sheet1!$C$37:$C$39</c:f>
              <c:numCache>
                <c:formatCode>_("$"* #,##0.00_);_("$"* \(#,##0.00\);_("$"* "-"??_);_(@_)</c:formatCode>
                <c:ptCount val="3"/>
                <c:pt idx="0">
                  <c:v>1200</c:v>
                </c:pt>
                <c:pt idx="1">
                  <c:v>1250</c:v>
                </c:pt>
                <c:pt idx="2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F-4E10-BADB-D450FE829AA4}"/>
            </c:ext>
          </c:extLst>
        </c:ser>
        <c:ser>
          <c:idx val="1"/>
          <c:order val="1"/>
          <c:tx>
            <c:strRef>
              <c:f>Sheet1!$D$36</c:f>
              <c:strCache>
                <c:ptCount val="1"/>
                <c:pt idx="0">
                  <c:v>Actual Expenses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Sheet1!$B$37:$B$39</c:f>
              <c:strCache>
                <c:ptCount val="3"/>
                <c:pt idx="0">
                  <c:v>Needs</c:v>
                </c:pt>
                <c:pt idx="1">
                  <c:v>Wants</c:v>
                </c:pt>
                <c:pt idx="2">
                  <c:v>Savings</c:v>
                </c:pt>
              </c:strCache>
            </c:strRef>
          </c:cat>
          <c:val>
            <c:numRef>
              <c:f>Sheet1!$D$37:$D$39</c:f>
              <c:numCache>
                <c:formatCode>[$$-409]#,##0.00;\-[$$-409]#,##0.00</c:formatCode>
                <c:ptCount val="3"/>
                <c:pt idx="0">
                  <c:v>1510</c:v>
                </c:pt>
                <c:pt idx="1">
                  <c:v>1250</c:v>
                </c:pt>
                <c:pt idx="2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F-4E10-BADB-D450FE82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0765263"/>
        <c:axId val="800792623"/>
      </c:barChart>
      <c:catAx>
        <c:axId val="8007652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800792623"/>
        <c:crosses val="autoZero"/>
        <c:auto val="1"/>
        <c:lblAlgn val="ctr"/>
        <c:lblOffset val="100"/>
        <c:noMultiLvlLbl val="0"/>
      </c:catAx>
      <c:valAx>
        <c:axId val="80079262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80076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3</xdr:row>
      <xdr:rowOff>9531</xdr:rowOff>
    </xdr:from>
    <xdr:to>
      <xdr:col>4</xdr:col>
      <xdr:colOff>2333625</xdr:colOff>
      <xdr:row>8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2EACE9-7582-3EA9-F776-AB72EA5D09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10</xdr:row>
      <xdr:rowOff>4762</xdr:rowOff>
    </xdr:from>
    <xdr:to>
      <xdr:col>4</xdr:col>
      <xdr:colOff>2343150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1648D0-E2E6-4B63-2E82-B3D3316F02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142875</xdr:colOff>
      <xdr:row>19</xdr:row>
      <xdr:rowOff>14287</xdr:rowOff>
    </xdr:from>
    <xdr:to>
      <xdr:col>4</xdr:col>
      <xdr:colOff>2343150</xdr:colOff>
      <xdr:row>27</xdr:row>
      <xdr:rowOff>200025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3269D9-9F97-B9FC-A10E-4ED40F871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161925</xdr:colOff>
      <xdr:row>29</xdr:row>
      <xdr:rowOff>9525</xdr:rowOff>
    </xdr:from>
    <xdr:to>
      <xdr:col>4</xdr:col>
      <xdr:colOff>2343151</xdr:colOff>
      <xdr:row>34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553214D-552D-A40C-7477-BF378894C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163286</xdr:colOff>
      <xdr:row>34</xdr:row>
      <xdr:rowOff>171449</xdr:rowOff>
    </xdr:from>
    <xdr:to>
      <xdr:col>4</xdr:col>
      <xdr:colOff>2363561</xdr:colOff>
      <xdr:row>38</xdr:row>
      <xdr:rowOff>200024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18F630C-8079-A75C-F7BD-5FB23E168B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4</xdr:col>
      <xdr:colOff>2019904</xdr:colOff>
      <xdr:row>0</xdr:row>
      <xdr:rowOff>0</xdr:rowOff>
    </xdr:from>
    <xdr:to>
      <xdr:col>4</xdr:col>
      <xdr:colOff>2637123</xdr:colOff>
      <xdr:row>2</xdr:row>
      <xdr:rowOff>80220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35C9152-4904-4975-8ABB-22437EAAF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3142" y="0"/>
          <a:ext cx="617219" cy="769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DDEC-F6AF-4196-B3BC-76FFCC1AC8D8}">
  <dimension ref="B2:E43"/>
  <sheetViews>
    <sheetView showGridLines="0" showRowColHeaders="0" tabSelected="1" showRuler="0" view="pageLayout" zoomScale="63" zoomScaleNormal="100" zoomScalePageLayoutView="63" workbookViewId="0">
      <selection activeCell="L12" sqref="L12"/>
    </sheetView>
  </sheetViews>
  <sheetFormatPr defaultRowHeight="14.4" x14ac:dyDescent="0.3"/>
  <cols>
    <col min="1" max="1" width="1.5546875" customWidth="1"/>
    <col min="2" max="2" width="18.33203125" style="11" customWidth="1"/>
    <col min="3" max="3" width="14.6640625" style="12" customWidth="1"/>
    <col min="4" max="4" width="17.33203125" style="13" customWidth="1"/>
    <col min="5" max="5" width="37.44140625" customWidth="1"/>
  </cols>
  <sheetData>
    <row r="2" spans="2:5" ht="39.75" customHeight="1" thickBot="1" x14ac:dyDescent="0.35">
      <c r="B2" s="22" t="s">
        <v>0</v>
      </c>
      <c r="C2" s="22"/>
      <c r="D2" s="22"/>
      <c r="E2" s="22"/>
    </row>
    <row r="3" spans="2:5" ht="15" thickTop="1" x14ac:dyDescent="0.3">
      <c r="B3" s="8"/>
      <c r="C3" s="1"/>
      <c r="D3" s="3"/>
    </row>
    <row r="4" spans="2:5" ht="17.25" customHeight="1" x14ac:dyDescent="0.3">
      <c r="B4" s="21" t="s">
        <v>1</v>
      </c>
      <c r="C4" s="21"/>
      <c r="D4" s="21"/>
    </row>
    <row r="5" spans="2:5" ht="17.25" customHeight="1" x14ac:dyDescent="0.3">
      <c r="B5" s="9" t="s">
        <v>2</v>
      </c>
      <c r="C5" s="19">
        <v>1500</v>
      </c>
      <c r="D5" s="2">
        <f>C5/$C$18</f>
        <v>0.99337748344370858</v>
      </c>
    </row>
    <row r="6" spans="2:5" ht="17.25" customHeight="1" x14ac:dyDescent="0.3">
      <c r="B6" s="9" t="s">
        <v>3</v>
      </c>
      <c r="C6" s="19">
        <v>500</v>
      </c>
      <c r="D6" s="2">
        <f>C6/$C$18</f>
        <v>0.33112582781456956</v>
      </c>
    </row>
    <row r="7" spans="2:5" ht="17.25" customHeight="1" x14ac:dyDescent="0.3">
      <c r="B7" s="9" t="s">
        <v>4</v>
      </c>
      <c r="C7" s="19">
        <v>200</v>
      </c>
      <c r="D7" s="2">
        <f>C7/$C$18</f>
        <v>0.13245033112582782</v>
      </c>
    </row>
    <row r="8" spans="2:5" ht="17.25" customHeight="1" x14ac:dyDescent="0.3">
      <c r="B8" s="9" t="s">
        <v>5</v>
      </c>
      <c r="C8" s="19">
        <v>100</v>
      </c>
      <c r="D8" s="2">
        <f>C8/$C$18</f>
        <v>6.6225165562913912E-2</v>
      </c>
    </row>
    <row r="9" spans="2:5" ht="17.25" customHeight="1" x14ac:dyDescent="0.3">
      <c r="B9" s="18" t="s">
        <v>6</v>
      </c>
      <c r="C9" s="19">
        <f>SUM(C5:C8)</f>
        <v>2300</v>
      </c>
      <c r="D9" s="5"/>
    </row>
    <row r="10" spans="2:5" ht="17.25" customHeight="1" x14ac:dyDescent="0.3">
      <c r="B10" s="8"/>
      <c r="C10" s="7"/>
      <c r="D10" s="5"/>
    </row>
    <row r="11" spans="2:5" ht="17.25" customHeight="1" x14ac:dyDescent="0.3">
      <c r="B11" s="17" t="s">
        <v>7</v>
      </c>
      <c r="C11" s="16" t="s">
        <v>8</v>
      </c>
      <c r="D11" s="14" t="s">
        <v>9</v>
      </c>
    </row>
    <row r="12" spans="2:5" ht="17.25" customHeight="1" x14ac:dyDescent="0.3">
      <c r="B12" s="9" t="s">
        <v>10</v>
      </c>
      <c r="C12" s="19">
        <v>500</v>
      </c>
      <c r="D12" s="2">
        <f t="shared" ref="D12:D17" si="0">C12/$C$18</f>
        <v>0.33112582781456956</v>
      </c>
    </row>
    <row r="13" spans="2:5" ht="17.25" customHeight="1" x14ac:dyDescent="0.3">
      <c r="B13" s="9" t="s">
        <v>11</v>
      </c>
      <c r="C13" s="19">
        <v>200</v>
      </c>
      <c r="D13" s="2">
        <f t="shared" si="0"/>
        <v>0.13245033112582782</v>
      </c>
    </row>
    <row r="14" spans="2:5" ht="17.25" customHeight="1" x14ac:dyDescent="0.3">
      <c r="B14" s="9" t="s">
        <v>12</v>
      </c>
      <c r="C14" s="19">
        <v>100</v>
      </c>
      <c r="D14" s="2">
        <f t="shared" si="0"/>
        <v>6.6225165562913912E-2</v>
      </c>
    </row>
    <row r="15" spans="2:5" ht="17.25" customHeight="1" x14ac:dyDescent="0.3">
      <c r="B15" s="9" t="s">
        <v>13</v>
      </c>
      <c r="C15" s="19">
        <v>250</v>
      </c>
      <c r="D15" s="2">
        <f t="shared" si="0"/>
        <v>0.16556291390728478</v>
      </c>
    </row>
    <row r="16" spans="2:5" ht="17.25" customHeight="1" x14ac:dyDescent="0.3">
      <c r="B16" s="9" t="s">
        <v>14</v>
      </c>
      <c r="C16" s="19">
        <v>150</v>
      </c>
      <c r="D16" s="2">
        <f t="shared" si="0"/>
        <v>9.9337748344370855E-2</v>
      </c>
    </row>
    <row r="17" spans="2:4" ht="17.25" customHeight="1" x14ac:dyDescent="0.3">
      <c r="B17" s="9" t="s">
        <v>15</v>
      </c>
      <c r="C17" s="19">
        <v>310</v>
      </c>
      <c r="D17" s="2">
        <f t="shared" si="0"/>
        <v>0.20529801324503311</v>
      </c>
    </row>
    <row r="18" spans="2:4" ht="17.25" customHeight="1" x14ac:dyDescent="0.3">
      <c r="B18" s="18" t="s">
        <v>16</v>
      </c>
      <c r="C18" s="19">
        <f>SUM(C12:C17)</f>
        <v>1510</v>
      </c>
      <c r="D18" s="5"/>
    </row>
    <row r="19" spans="2:4" ht="17.25" customHeight="1" x14ac:dyDescent="0.3">
      <c r="B19" s="8"/>
      <c r="C19" s="1"/>
      <c r="D19" s="5"/>
    </row>
    <row r="20" spans="2:4" ht="17.25" customHeight="1" x14ac:dyDescent="0.3">
      <c r="B20" s="15" t="s">
        <v>17</v>
      </c>
      <c r="C20" s="16" t="s">
        <v>8</v>
      </c>
      <c r="D20" s="14" t="s">
        <v>9</v>
      </c>
    </row>
    <row r="21" spans="2:4" ht="17.25" customHeight="1" x14ac:dyDescent="0.3">
      <c r="B21" s="10" t="s">
        <v>18</v>
      </c>
      <c r="C21" s="19">
        <v>50</v>
      </c>
      <c r="D21" s="2">
        <f t="shared" ref="D21:D27" si="1">C21/$C$18</f>
        <v>3.3112582781456956E-2</v>
      </c>
    </row>
    <row r="22" spans="2:4" ht="17.25" customHeight="1" x14ac:dyDescent="0.3">
      <c r="B22" s="10" t="s">
        <v>19</v>
      </c>
      <c r="C22" s="19">
        <v>500</v>
      </c>
      <c r="D22" s="2">
        <f t="shared" si="1"/>
        <v>0.33112582781456956</v>
      </c>
    </row>
    <row r="23" spans="2:4" ht="17.25" customHeight="1" x14ac:dyDescent="0.3">
      <c r="B23" s="10" t="s">
        <v>20</v>
      </c>
      <c r="C23" s="19">
        <v>200</v>
      </c>
      <c r="D23" s="2">
        <f t="shared" si="1"/>
        <v>0.13245033112582782</v>
      </c>
    </row>
    <row r="24" spans="2:4" ht="17.25" customHeight="1" x14ac:dyDescent="0.3">
      <c r="B24" s="9" t="s">
        <v>21</v>
      </c>
      <c r="C24" s="19">
        <v>100</v>
      </c>
      <c r="D24" s="2">
        <f t="shared" si="1"/>
        <v>6.6225165562913912E-2</v>
      </c>
    </row>
    <row r="25" spans="2:4" ht="17.25" customHeight="1" x14ac:dyDescent="0.3">
      <c r="B25" s="9" t="s">
        <v>22</v>
      </c>
      <c r="C25" s="19">
        <v>250</v>
      </c>
      <c r="D25" s="2">
        <f t="shared" si="1"/>
        <v>0.16556291390728478</v>
      </c>
    </row>
    <row r="26" spans="2:4" ht="17.25" customHeight="1" x14ac:dyDescent="0.3">
      <c r="B26" s="9" t="s">
        <v>23</v>
      </c>
      <c r="C26" s="19">
        <v>50</v>
      </c>
      <c r="D26" s="2">
        <f t="shared" si="1"/>
        <v>3.3112582781456956E-2</v>
      </c>
    </row>
    <row r="27" spans="2:4" ht="17.25" customHeight="1" x14ac:dyDescent="0.3">
      <c r="B27" s="9" t="s">
        <v>24</v>
      </c>
      <c r="C27" s="19">
        <v>100</v>
      </c>
      <c r="D27" s="2">
        <f t="shared" si="1"/>
        <v>6.6225165562913912E-2</v>
      </c>
    </row>
    <row r="28" spans="2:4" ht="17.25" customHeight="1" x14ac:dyDescent="0.3">
      <c r="B28" s="18" t="s">
        <v>16</v>
      </c>
      <c r="C28" s="19">
        <f>SUM(C21:C27)</f>
        <v>1250</v>
      </c>
      <c r="D28" s="5"/>
    </row>
    <row r="29" spans="2:4" ht="17.25" customHeight="1" x14ac:dyDescent="0.3">
      <c r="B29" s="8"/>
      <c r="C29" s="6"/>
      <c r="D29" s="5"/>
    </row>
    <row r="30" spans="2:4" ht="17.25" customHeight="1" x14ac:dyDescent="0.3">
      <c r="B30" s="17" t="s">
        <v>25</v>
      </c>
      <c r="C30" s="16" t="s">
        <v>8</v>
      </c>
      <c r="D30" s="14" t="s">
        <v>9</v>
      </c>
    </row>
    <row r="31" spans="2:4" ht="17.25" customHeight="1" x14ac:dyDescent="0.3">
      <c r="B31" s="9" t="s">
        <v>26</v>
      </c>
      <c r="C31" s="19">
        <v>500</v>
      </c>
      <c r="D31" s="2">
        <f>C31/$C$18</f>
        <v>0.33112582781456956</v>
      </c>
    </row>
    <row r="32" spans="2:4" ht="17.25" customHeight="1" x14ac:dyDescent="0.3">
      <c r="B32" s="9" t="s">
        <v>27</v>
      </c>
      <c r="C32" s="19">
        <v>100</v>
      </c>
      <c r="D32" s="2">
        <f>C32/$C$18</f>
        <v>6.6225165562913912E-2</v>
      </c>
    </row>
    <row r="33" spans="2:4" ht="17.25" customHeight="1" x14ac:dyDescent="0.3">
      <c r="B33" s="9" t="s">
        <v>28</v>
      </c>
      <c r="C33" s="19">
        <v>50</v>
      </c>
      <c r="D33" s="2">
        <f>C33/$C$18</f>
        <v>3.3112582781456956E-2</v>
      </c>
    </row>
    <row r="34" spans="2:4" ht="17.25" customHeight="1" x14ac:dyDescent="0.3">
      <c r="B34" s="18" t="s">
        <v>16</v>
      </c>
      <c r="C34" s="19">
        <f>SUM(C31:C33)</f>
        <v>650</v>
      </c>
      <c r="D34" s="3"/>
    </row>
    <row r="35" spans="2:4" ht="17.25" customHeight="1" x14ac:dyDescent="0.3">
      <c r="B35" s="8"/>
      <c r="C35" s="1"/>
      <c r="D35" s="3"/>
    </row>
    <row r="36" spans="2:4" ht="17.25" customHeight="1" x14ac:dyDescent="0.3">
      <c r="B36" s="20" t="s">
        <v>29</v>
      </c>
      <c r="C36" s="20"/>
      <c r="D36" s="14" t="s">
        <v>30</v>
      </c>
    </row>
    <row r="37" spans="2:4" ht="17.25" customHeight="1" x14ac:dyDescent="0.3">
      <c r="B37" s="9" t="s">
        <v>7</v>
      </c>
      <c r="C37" s="19">
        <v>1200</v>
      </c>
      <c r="D37" s="4">
        <f>C18</f>
        <v>1510</v>
      </c>
    </row>
    <row r="38" spans="2:4" ht="17.25" customHeight="1" x14ac:dyDescent="0.3">
      <c r="B38" s="9" t="s">
        <v>17</v>
      </c>
      <c r="C38" s="19">
        <f>C28</f>
        <v>1250</v>
      </c>
      <c r="D38" s="4">
        <f>C28</f>
        <v>1250</v>
      </c>
    </row>
    <row r="39" spans="2:4" ht="17.25" customHeight="1" x14ac:dyDescent="0.3">
      <c r="B39" s="9" t="s">
        <v>25</v>
      </c>
      <c r="C39" s="19">
        <f>C34</f>
        <v>650</v>
      </c>
      <c r="D39" s="4">
        <f>C34</f>
        <v>650</v>
      </c>
    </row>
    <row r="40" spans="2:4" x14ac:dyDescent="0.3">
      <c r="B40" s="8"/>
      <c r="C40" s="1"/>
      <c r="D40" s="3"/>
    </row>
    <row r="41" spans="2:4" x14ac:dyDescent="0.3">
      <c r="B41" s="8"/>
      <c r="C41" s="1"/>
      <c r="D41" s="3"/>
    </row>
    <row r="42" spans="2:4" x14ac:dyDescent="0.3">
      <c r="B42" s="8"/>
      <c r="C42" s="1"/>
      <c r="D42" s="3"/>
    </row>
    <row r="43" spans="2:4" x14ac:dyDescent="0.3">
      <c r="B43" s="8"/>
      <c r="C43" s="1"/>
      <c r="D43" s="3"/>
    </row>
  </sheetData>
  <mergeCells count="3">
    <mergeCell ref="B36:C36"/>
    <mergeCell ref="B4:D4"/>
    <mergeCell ref="B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Muhammad Khalid Farooq</cp:lastModifiedBy>
  <cp:lastPrinted>2024-05-01T14:23:17Z</cp:lastPrinted>
  <dcterms:created xsi:type="dcterms:W3CDTF">2024-03-31T15:22:49Z</dcterms:created>
  <dcterms:modified xsi:type="dcterms:W3CDTF">2024-05-01T14:23:47Z</dcterms:modified>
</cp:coreProperties>
</file>